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20" yWindow="-120" windowWidth="20730" windowHeight="11040"/>
  </bookViews>
  <sheets>
    <sheet name="ภาพรวม" sheetId="1" r:id="rId1"/>
    <sheet name="ต.ค.67" sheetId="2" r:id="rId2"/>
    <sheet name="พ.ย.67" sheetId="3" r:id="rId3"/>
    <sheet name="ธ.ค.67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3" r:id="rId10"/>
    <sheet name="ก.ค.68" sheetId="10" r:id="rId11"/>
    <sheet name="ส.ค.68" sheetId="11" r:id="rId12"/>
    <sheet name="ก.ย.68" sheetId="12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2" l="1"/>
  <c r="C14" i="12"/>
  <c r="E11" i="9"/>
  <c r="D211" i="8"/>
  <c r="C211" i="8"/>
  <c r="E27" i="8"/>
  <c r="D13" i="6"/>
  <c r="C13" i="6"/>
  <c r="D12" i="6"/>
  <c r="C12" i="6"/>
  <c r="D9" i="5"/>
  <c r="C9" i="5"/>
  <c r="D166" i="1"/>
  <c r="C166" i="1"/>
  <c r="E165" i="1"/>
  <c r="E157" i="1"/>
  <c r="E154" i="1"/>
  <c r="E166" i="1" l="1"/>
  <c r="C167" i="1" s="1"/>
</calcChain>
</file>

<file path=xl/comments1.xml><?xml version="1.0" encoding="utf-8"?>
<comments xmlns="http://schemas.openxmlformats.org/spreadsheetml/2006/main">
  <authors>
    <author>Pvcom</author>
  </authors>
  <commentList>
    <comment ref="F10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Pvcom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Pvcom</author>
  </authors>
  <commentList>
    <comment ref="I46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5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5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Pvcom</author>
  </authors>
  <commentList>
    <comment ref="I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Pvcom</author>
  </authors>
  <commentList>
    <comment ref="F3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<sst xmlns="http://schemas.openxmlformats.org/spreadsheetml/2006/main" count="2575" uniqueCount="618">
  <si>
    <t>การจัดซื้อจัดจ้าง</t>
  </si>
  <si>
    <t>โครงการ</t>
  </si>
  <si>
    <t>ร้อยละ</t>
  </si>
  <si>
    <t>การจัดซื้อครุภัณฑ์</t>
  </si>
  <si>
    <t>การจัดจ้าง</t>
  </si>
  <si>
    <t>รายการ</t>
  </si>
  <si>
    <t>เดือน</t>
  </si>
  <si>
    <t>จัดซื้อวัสดุ(บาท)</t>
  </si>
  <si>
    <t>จัดซื้อครุภัณฑ์(บาท)</t>
  </si>
  <si>
    <t>จัดจ้าง(บาท)</t>
  </si>
  <si>
    <t>รวม</t>
  </si>
  <si>
    <t>รายงานผลการจัดซื้อจัดจ้าง</t>
  </si>
  <si>
    <t>สำนักงานเขตพื้นที่การศึกษาประถมศึกษาศรีสะเกษ เขต ๑</t>
  </si>
  <si>
    <t>กลุ่มบริหารงานการเงินและสินทรัพย์</t>
  </si>
  <si>
    <t>คำนำ</t>
  </si>
  <si>
    <t xml:space="preserve">          สำนักงานเขตพื้นที่การศึกษาประถมศึกษาศรีสะเกษ เขต ๑ ได้จัดทำรายงานผลการจัดซื้อจัดจ้าง ประจำปี  พ.ศ. 2568 จากข้อมูลการจัดซื้อ จัดจ้างจากงบประมาณประจำปี โดยกลุ่มบริหารงานการเงินและสินทรัพย์ เพื่อให้เป็นไปตามเกณฑ์มาตรฐานการประเมินคุณธรรมและความโปร่ง   ในการดำเนินงานของหน่วยงานภาครัฐ (Integrity and transparency Assessment: ITA) ที่กำหนดให้ส่วนราชการวิเคราะห์ร้อยละของจำนวนโครงการที่ดำเนินการแล้วเสร็จในปี งบประมาณ พ.ศ. 2568 จำแนกตามวิธีการจัดซื้อจัดจ้าง และร้อยละของจำนวนงบประมาณที่ดำเนินการแล้วเสร็จในปีงบประมาณ พ.ศ. 2568 จำแนกตามวิธีการจัดซื้อจัดจ้าง ทั้งนี้เพื่อเป็นการวิเคราะห์ความเสี่ยงในการทุจริตคอรัปชั่นและเป็นข้อมูลในการวางแผนจัดทำแผนปฏิบัติการ จัดซื้อจัดจ้างในปีงบประมาณต่อไป   </t>
  </si>
  <si>
    <t xml:space="preserve">        โดยรายงานการวิเคราะห์การจัดซื้อจัดจ้าง ฉบับนี้ประกอบด้วยผลการวิเคราะห์เชิงปริมาณ ปัญหา อุปสรรค ข้อจำกัดในการจัดซื้อจัดจ้าง การประหยัดงบประมาณ แนวทางการปรับปรุงประสิทธิภาพของการจัดหาพัสดุหวังว่าจะเป็นประโยชน์ต่อผู้ศึกษารายงานฉบับนี้ต่อไป</t>
  </si>
  <si>
    <t>สารบัญ</t>
  </si>
  <si>
    <t>หน้า</t>
  </si>
  <si>
    <t>รายงานงบประมาณที่ใช้ในการจัดซื้อจัดจ้าง</t>
  </si>
  <si>
    <t>สำนักงานเขตพื้นที่การศึกษาประถมศึกษาศรีสะเกษ เขต 1</t>
  </si>
  <si>
    <t>รายงานการผลการจัดซื้อจัดจ้าง ประจำปีงบประมาณ พ.ศ. 2568</t>
  </si>
  <si>
    <t xml:space="preserve">            สำนักงานเขตพื้นที่การศึกษาประถมศึกษาศรีสะเกษ เขต 1 ได้จัดทำรายงานการวิเคราะห์ผลการจัดซื้อจัดจ้าง ประจำปีงบประมาณ พ.ศ.2568 เพื่อแสดงให้เห็นว่าในรอบปีที่ผ่านมา มีผลการดำเนินงานจัดซื้อจัดจ้างจำแนกตามวิธีการจัดซื้อจัดจ้างเป็นอย่างไร เพื่อให้เป็นไปตามการประเมินคุณธรรมและความโปร่งใสในการดำเนินงานของหน่วยงานภาครัฐ (Integrity and Transparency Assessment : ITA) ที่กำหนดส่วนราชการมีการวิเคราะห์ผลการจัดซื้อจัดจ้างในรอบปีที่ผ่านมา และนำผลวิเคราะห์ไปปรับปรุงการจัดซื้อจัดจ้างในปีงบประมาณถัดไป</t>
  </si>
  <si>
    <t xml:space="preserve">         งบประมาณที่ใช้ในการจัดซื้อจัดจ้าง ภาพรวม สำนักงานเขตพื้นที่การศึกษาประถมศึกษาศรีสะเกษ เขต 1 ซึ่งรวมโรงเรียนภายใต้สังกัด จำนวน 258 โรงเรียน ดังนี้</t>
  </si>
  <si>
    <t>ผลการเบิกจ่าย</t>
  </si>
  <si>
    <t>คิดเป็นร้อยละ</t>
  </si>
  <si>
    <t>คงเหลืองเงินกัน/เงินเหลือจ่าย</t>
  </si>
  <si>
    <t>งบประมาณที่ได้รับจัดสรร</t>
  </si>
  <si>
    <t xml:space="preserve">       ในปีงบประมาณ พ.ศ. 2568 สำนักงานเขตพื้นที่การศึกษาประถมศึกษาศรีสะเกษ เขต 1 ได้ดำเนินการจัดซื้อจัดจ้างได้ลำดับที่ 138 โดยการเรียงลำดับร้อยละของผลกการเบิกจ่ายจากมากไปหาน้อย จากทั้งหมด 183 เขตพื้นที่การศึกษา</t>
  </si>
  <si>
    <t xml:space="preserve"> สรุปผลการจัดซื้อจัดจ้างของสำนักงานเขตพื้นที่การศึกษาประถมศึกษาศรีสะเกษ เขต 1  ประจำปีงบประมาณ พ.ศ.2568 ดังนี้</t>
  </si>
  <si>
    <t>ตารางเปรียบเทียบระหว่างการจัดซื้อวัสดุ ครุภัณฑ์ และการจัดจ้าง</t>
  </si>
  <si>
    <t>รวมทั้งสิ้น</t>
  </si>
  <si>
    <t xml:space="preserve">                การวิเคราะห์ร้อยละของจำนวนโครงการตามวิธีการจัดซื้อจัดจ้าง</t>
  </si>
  <si>
    <t xml:space="preserve">                      2.1 การจัดซื้อจัดจ้างประจำปีงบประมาณ พ.ศ. 2568 พิจารณาตามเจ้าหนี้รายตัว พบว่า สำนักงานเขตพื้นที่การศึกษาประถมศึกษาศรีสะเกษ เขต 1 มีการดำเนินโครงการจัดซื้อจัดจ้างแล้วเสร็จมูลค่ารวมทั้งสิ้น 10,056,589.21 บาท    โดยแบ่งรายการดังนี้</t>
  </si>
  <si>
    <t xml:space="preserve">                             2.1.2 การจัดซื้อครุภัณฑ์ จำนวน 583,000 บาท คิดเป็นร้อยละ 5.80</t>
  </si>
  <si>
    <t xml:space="preserve">                             2.1.3 การจัดจ้าง จำนวน 7,968,934 บาท คิดเป็นร้อยละ 79.24</t>
  </si>
  <si>
    <t>ตารางเปรียบเทียบงบประมาณระหว่างรายการจัดซื้อวัสดุ ครุภัณฑ์ และรายการจัดจ้าง</t>
  </si>
  <si>
    <t xml:space="preserve">                      3.1.1 การแจ้งจัดสรรงบประมาณ การแจ้งการโอนเปลี่ยนแปลงงบประมาณดำเนินการล่าช้า การกำหนดเงื่อนไขเวลาในการปฏิบัติอย่างกระชั้นชิดซึ่งอาจส่งผลให้การดำเนินการจัดซื้อจัดจ้างไม่ครบถ้วน ตามระเบียบ กฎหมายที่เกี่ยวข้อง </t>
  </si>
  <si>
    <t xml:space="preserve">                    3.1.2 การดำเนินงานตามโครงการ/แผนงาน ไม่มีการเว้นระยะเวลาให้ดำเนินการจัดซื้อจัดจ้างอย่างเหมาะสม อาจทำไห้ดำเนินการจัดซื้อจัดจ้าง ล่าช้าและไม่ทันต่อความต้องการใช้พัสดุในโครงการ/แผนงาน </t>
  </si>
  <si>
    <t xml:space="preserve">                    3.1.3 บุคลาการที่ปฏิบัติงานด้านพัสดุ ไม่เพียงพอต่อภาระงาน รวมทั้งระเบียบ หลักเกณฑ์ วิธีปฏิบัติ และกฎหมายที่เกี่ยวข้อง เปลี่ยนแปลงบ่อย</t>
  </si>
  <si>
    <t xml:space="preserve">                   3.1.4 การบันทึกข้อมูลจัดซื้อจัดจ้างในระบบ e-GP มีหลายขั้นตอนและต้องใช้เวลาในการบันทึกข้อมูล เนื่องจากการจัดรูปแบบเอกสารใน e-GP ให้เป็นไปตามระเบียบสารบรรณนั้น ทำให้ต้องใช้เวลาในการบันทึกข้อมูลมากกว่าปกติ รวมทั้งตามระเบียบกระทรวงการคลังว่าด้วยการจัดซื้อจัดจ้างและการบริหารพัสดุภาครัฐ พ.ศ. 2560 ข้อ 9 กำหนดให้หน่วยงานของรัฐใช้เอกสารที่จัดพิมพ์จากระบบจัดซื้อจัดจ้างภาครัฐด้วยอิเล็กทรอนิกส์เป็นเอกสารประกอบการดำเนินการจัดซื้อจัดจ้างตามวิธีการที่กำหนดในระเบียบ </t>
  </si>
  <si>
    <t xml:space="preserve">                  3.2.1 กรณีการจัดซื้อจัดจ้างโดยวิธี e –bidding บางครั้งมีผู้มายื่นเสนอราคารายเดียว ทำให้การดำเนินการพิจารณาของคณะกรรมการมีความรู้สึกไม่สบายใจเนื่องจากไม่มีการแข่งขันและประโยชน์ที่จะเกิดกับภาครัฐอาจมีน้อยไป</t>
  </si>
  <si>
    <t xml:space="preserve">                 3.2.2 การดำเนินการจัดซื้อจัดจ้าง บางรายเป็นงานที่ต้องกระทำเร่งด่วน ส่งผลให้เกิดความเสี่ยงเกิดข้อผิดพลาดในการดำเนินการจัดซื้อจัดจ้างได้</t>
  </si>
  <si>
    <t xml:space="preserve">                 3.2.3 การพิจารณาบุคคลเพื่อมาปฏิบัติหน้าที่ คณะกรรมการกำหนดคุณลักษณะ คณะกรรมการกำหนดราคากลาง คณะกรรมการควบคุมงานและคณะกรรมกาตรวจรับ บุคลากรส่วนใหญ่ไม่ประสงค์จะมาเป็นกรรมการให้</t>
  </si>
  <si>
    <t xml:space="preserve">               3.2.4 งบประมาณที่ได้รับโอนมาเพื่อการดำเนินการจัดซื้อจัดหาโอนมาล่าช้าส่งผลต่อผลการเบิกจ่าย</t>
  </si>
  <si>
    <t xml:space="preserve">             3.2.5 ผลกระทบจากความขัดแย้งในตะวันออกกลาง ส่งผลต่องานก่อสร้าง ที่มีการส่งงานล่าช้าเนื่องจากสภาวะ      น้ำมัน แพง และวัสดุก่อสร้างปรับราคาสูงขึ้น</t>
  </si>
  <si>
    <t>ความสามารถในการประหยัดงบประมาณ</t>
  </si>
  <si>
    <t xml:space="preserve">      การจัดซื้อวัสดุสำนักงานหรือครุภัณฑ์ต่างๆ จะใช้เกณฑ์หรือสืบราคาจากท้องตลาดซึ่งเป็นการเปิดโอกาสให้มีการแข่งขันของราคาบัญชีมาตรฐานครุภัณฑ์ กองมาตรฐานงบประมาณ  สำนักงบประมาณ , บัญชีราคามาตรฐานครุภัณฑ์คอมพิวเตอร์ กระทรวงดิจิทัลเพื่อเศรษฐกิจและสังคม ซึ่งจะกำหนดคุณลักษณะเกณฑ์ราคามาตรฐานครุภัณฑ์เป็นกรอบในการจัดหาวัสดุ-ครุภัณฑ์ อันนำมาซึ่งความคุ้มค่าแก่การใช้งบประมาณ </t>
  </si>
  <si>
    <t xml:space="preserve">        4.1 เจ้าหน้าที่ผู้เกี่ยวข้อง ต้องศึกษาระเบียบปฏิบัติ ที่กำหนดให้มีผลบังคับใช้ รวมทั้งหนังสือเวียนจากส่วนราชการต่างๆ อย่างต่อเนื่อง ร่วมทั้งเข้าร่วมการอบรม สัมมนาทางวิชาการ ในหัวข้อที่เกี่ยวข้อง เช่น พระราชบัญญัติการจัดซื้อจัดจ้างและการบริหารพัสดุภาครัฐ พ.ศ. 2560 ตามที่หน่วยงานต่างๆ ได้มีการจัดอบรมขึ้น เพื่อให้เจ้าหน้าที่มีความรู้ ความเข้าใจและสามารถปฏิบัติงานได้อย่างถูกต้องต่อไป </t>
  </si>
  <si>
    <t xml:space="preserve">      4.2 จัดทำแนวทางปฏิบัติเกี่ยวกับงานพัสดุ เพื่อให้บุคลากรในหน่วยงานทำความเข้าใจและถือปฏิบัติในทิศทางเดียวกันโดยเคร่งครัด </t>
  </si>
  <si>
    <t xml:space="preserve">      4.3 คณะกรรมการ คณะต่างๆที่ได้รับแต่งตั้ง ต้องศึกษาบทบาทหน้าที่ของตนเอง และปฏิบัติหน้าที่ให้เป็นไปตาม กฎหมาย ระเบียบ ข้อบังคับ หนังสือเวียนที่เกี่ยวข้อง อย่างเคร่งครัด</t>
  </si>
  <si>
    <t xml:space="preserve">ปัญหา/อุปสรรค  </t>
  </si>
  <si>
    <t>1-4</t>
  </si>
  <si>
    <t>การวิเคราะห์ความสามารถในการประหยัดงบประมาณ/ข้อเสนอแนะ</t>
  </si>
  <si>
    <t>แบบ สขร. 1</t>
  </si>
  <si>
    <t>แบบสรุปผลการดำเนินการจัดซื้อจัดจ้างในรอบเดือน ตุลาคม 2567</t>
  </si>
  <si>
    <t>วันที่ 31 เดือนตุลาคม พ.ศ. 2567 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</si>
  <si>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</si>
  <si>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</si>
  <si>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</si>
  <si>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</si>
  <si>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</si>
  <si>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</si>
  <si>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</si>
  <si>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</si>
  <si>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</si>
  <si>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</si>
  <si>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</si>
  <si>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</si>
  <si>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</si>
  <si>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</si>
  <si>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</si>
  <si>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</si>
  <si>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</si>
  <si>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</si>
  <si>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</si>
  <si>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</si>
  <si>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</si>
  <si>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</si>
  <si>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</si>
  <si>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</si>
  <si>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</si>
  <si>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</si>
  <si>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>ห้างหุ้นส่วนจำกัด ไพโรจน์บริการ ราคาที่เสนอ 8,413.40 บาท</t>
  </si>
  <si>
    <t>ห้างหุ้นส่วนจำกัด ไพโรจน์บริการ ราคาที่ตกลงซื้อ  8,413.40 บาท</t>
  </si>
  <si>
    <t>เสนอราคาต่ำสุด ผู้ประกอบการอยู่ในพื้นที่จังหวัดศรีสะเกษ</t>
  </si>
  <si>
    <t>เลขที่ 1/2568  ลงวันที่ 1 ตุลาคม 2567</t>
  </si>
  <si>
    <t>จ้างก่อสร้าง ห้องน้ำ ค่ายลูกเสือจังหวัดศรีสะเกษ (ห้วยคล้า)</t>
  </si>
  <si>
    <t>ประกวดราคาอิเล็กทรอนิกส์ (e-bidding)</t>
  </si>
  <si>
    <t>ห้างหุ้นส่วนจำกัด กิจวิโรจน์ศรีสะเกษก่อสร้าง ราคาที่เสนอ 2,686,000 บาท</t>
  </si>
  <si>
    <t>ห้างหุ้นส่วนจำกัด ภุมรัตน์ก่อสร้าง ราคาที่ตกลงจ้าง 2,294,000 บาท</t>
  </si>
  <si>
    <t>เลขที่ 1/2568 ลงวันที่ 9 ตุลาคม 2567</t>
  </si>
  <si>
    <t>ห้างหุ้นส่วนจำกัด จุลมณีคอนสตรัคชั่น เซอร์วิส ราคาที่เสนอ 2,380,000 บาท</t>
  </si>
  <si>
    <t>ห้างหุ้นส่วนจำกัด สิทธิพันธ์ ก่อสร้าง ราคาที่เสนอ 2,324,000 บาท</t>
  </si>
  <si>
    <t>ห้างหุ้นส่วนจำกัด ภุมรัตน์ก่อสร้าง ราคาที่เสนอ 2,294,000 บาท</t>
  </si>
  <si>
    <t>ห้างหุ้นส่วนจำกัด สรณ์ศิริเคเอสคอนกรีตกรุ๊ป ราคาที่เสนอ 2,589,888.88 บาท</t>
  </si>
  <si>
    <t>ห้างหุ้นส่วนจำกัด สุภสุตา ราคาที่เสนอ 2,700,000 บาท</t>
  </si>
  <si>
    <t>แบบสรุปผลการดำเนินการจัดซื้อจัดจ้างในรอบเดือน พฤศจิกายน 2567</t>
  </si>
  <si>
    <t>วันที่ 29 เดือน พฤศจิกายน พ.ศ. 2567 (1)</t>
  </si>
  <si>
    <t>1</t>
  </si>
  <si>
    <t>ห้างหุ้นส่วนจำกัด ไพโรจน์บริการ ราคาที่เสนอ 17,598.35 บาท</t>
  </si>
  <si>
    <t>ห้างหุ้นส่วนจำกัด ไพโรจน์บริการ ราคาที่ตกลงซื้อ17,598.35 บาท</t>
  </si>
  <si>
    <t>เลขที่ 2 ลงวันที่ 1 พฤศจิกายน 2567</t>
  </si>
  <si>
    <t>2</t>
  </si>
  <si>
    <t>จ้างเหมาบริการ ผู้ดูแลระบบเว็บไซต์</t>
  </si>
  <si>
    <t>นายทวีศักดิ์  ธรรมวันนา ราคาที่เสนอ 108,000 บาท</t>
  </si>
  <si>
    <t>นายทวีศักดิ์  ธรรมวันนา ราคาที่ตกลงจ้าง 108,000 บาท</t>
  </si>
  <si>
    <t>เสนอราคาต่ำสุด ผู้ประกอบการอยู่ในพื้นที่จังหวัดศรีสะเกษ และเป็นผู้รับจ้างรายเดิม</t>
  </si>
  <si>
    <t>เลขที่ 1 ลงวันที่ 12 พฤศจิกายน 2567</t>
  </si>
  <si>
    <t>3</t>
  </si>
  <si>
    <t>จ้างเหมาบริการ พนักงานทำความสะอาด</t>
  </si>
  <si>
    <t>นางหนูเยี่ยม  กึ่งไกร ราคาที่เสนอ 108,000 บาท</t>
  </si>
  <si>
    <t>นางหนูเยี่ยม  กึ่งไกร ราคาที่ตกลงจ้าง 108,000 บาท</t>
  </si>
  <si>
    <t>เลขที่ 2 ลงวันที่ 12 พฤศจิกายน 2567</t>
  </si>
  <si>
    <t>4</t>
  </si>
  <si>
    <t>จ้างเหมาบริการ คนสวน</t>
  </si>
  <si>
    <t>นายสำรวย  กึ่งไกร ราคาที่เสนอ 108,000 บาท</t>
  </si>
  <si>
    <t>นายสำรวย  กึ่งไกร ราคาที่ตกลงจ้าง 108,000 บาท</t>
  </si>
  <si>
    <t>5</t>
  </si>
  <si>
    <t>จ้างเหมาบริการ ผู้ดูแลค่ายลูกเสือจังหวัด       ศรีสะเกษ</t>
  </si>
  <si>
    <t>นายอานน  คำทน ราคาที่เสนอ 27,000 บาท</t>
  </si>
  <si>
    <t>นายอานน  คำทน  ราคาที่       ตกลงจ้าง 27,000 บาท</t>
  </si>
  <si>
    <t>เลขที่ 4 ลงวันที่ 12 พฤศจิกายน 2567</t>
  </si>
  <si>
    <t>6</t>
  </si>
  <si>
    <t>จ้างเหมาบริการ เจ้าหน้าที่สำนักงานลูกเสือจังหวัดศรีสะเกษ</t>
  </si>
  <si>
    <t>นางสาวธิดารัตน์  วงศ์มณี ราคาที่เสนอ 45,000 บาท</t>
  </si>
  <si>
    <t>นางสาวธิดารัตน์  วงศ์มณี ราคาที่ตกลงจ้าง 45,000 บาท</t>
  </si>
  <si>
    <t>เลขที่ 5 ลงวันที่ 12  พฤศจิกายน 2567</t>
  </si>
  <si>
    <t>7</t>
  </si>
  <si>
    <t>จ้างจัดทำป้ายตัวอักษรงานพิธีรับพระราชทานเครื่องราชฯ</t>
  </si>
  <si>
    <t>นายชนสิษฏ์  กระมล ราคาที่เสนอ 5,000 บาท</t>
  </si>
  <si>
    <t>นายชนสิษฏ์  กระมล ราคาที่ตกลงจ้าง 5,000 บาท</t>
  </si>
  <si>
    <t xml:space="preserve">สนอราคาต่ำสุด ผู้ประกอบการอยู่ในพื้นที่จังหวัดศรีสะเกษ </t>
  </si>
  <si>
    <t>เลขที่ 1 ลงวันที่ 14 พฤศจิกายน 2567</t>
  </si>
  <si>
    <t>8</t>
  </si>
  <si>
    <t>ซื้อเครื่องถ่ายเอกสาร</t>
  </si>
  <si>
    <t>ห้างหุ้นส่วนจำกัด ไพศาล วี เซ็น เตอร๋  ก๊อปปี้แอนด์ซัพพลาย ราคาที่เสนอ 250,000 บาท</t>
  </si>
  <si>
    <t>ห้างหุ้นส่วนจำกัด ไพศาล วี เซ็น เตอร๋  ก๊อปปี้แอนด์ซัพพลาย ราคาที่ตกลงซื้อ 250,000 บาท</t>
  </si>
  <si>
    <t>เลขที่ 3 ลงวันที้ 29 พฤศจิกายน 2567</t>
  </si>
  <si>
    <t>แบบสรุปผลการดำเนินการจัดซื้อจัดจ้างในรอบเดือน ธันวาคม 2567</t>
  </si>
  <si>
    <t>วันที่ 30 เดือน ธันวาคม พ.ศ.2567 (1)</t>
  </si>
  <si>
    <t>ห้างหุ้นส่วนจำกัด ไพโรจน์ บริการ ราคาที่เสนอ 13,478.85 บาท</t>
  </si>
  <si>
    <t>ห้างหุ้นส่วนจำกัด ไพโรจน์ บริการ ราคาที่ตกลงซื้อ 13,478.85 บาท</t>
  </si>
  <si>
    <t>เลขที่ 4/2568 ลงวันที่ 3 ธันวาคม 2567</t>
  </si>
  <si>
    <t>ค่าเช่าใช้บริการโครงข่ายอินเทอร์เน็ต</t>
  </si>
  <si>
    <t>บริษัท โทรคมนาคมแห่งชาติ จำกัด (มหาชน) ราคาที่เสนอ 21,000 บาท</t>
  </si>
  <si>
    <t>บริษัท โทรคมนาคมแห่งชาติ จำกัด (มหาชน) ราคาที่ตกลงเช่า 21,000 บาท</t>
  </si>
  <si>
    <t>เลขที่ 1/2568 ลงวันที่ 18 ธันวาคม 2567</t>
  </si>
  <si>
    <t>แบบสรุปผลการดำเนินการจัดซื้อจัดจ้างในรอบเดือน มกราคม 2568</t>
  </si>
  <si>
    <t>วันที่ 31 เดือน มกราคม พ.ศ.2568 (1)</t>
  </si>
  <si>
    <t>จ้างเหมาบริการผู้ดูแลค่ายลูกเสือ จังหวัด           ศรีสะเกษ</t>
  </si>
  <si>
    <t>นายอานน  คำทน ราคาที่เสนอ 30,000 บาท</t>
  </si>
  <si>
    <t>นายอานน  คำทน ราคาที่ตกลงจ้าง 30,000 บาท</t>
  </si>
  <si>
    <t>เลขที่ 6/2568 ลงวันที่ 3          มกราคม 2568</t>
  </si>
  <si>
    <t>จ้างเหมาบริการเจ้าหน้าที่ลูกเสือจังหวัดศรีสะเกษ</t>
  </si>
  <si>
    <t>นางสาวธิดารัตน์ วงษ์มณี ราคาที่เสนอ 49,500 บาท</t>
  </si>
  <si>
    <t>นางสาวธิดารัตน์ วงษ์มณี ราคาที่ตกลงจ้าง 49,500 บาท</t>
  </si>
  <si>
    <t>เลขที่ 7/2568 ลงวันที่ 3          มกราคม 2568</t>
  </si>
  <si>
    <t>ห้างหุ้นส่วนจำกัด ไพโรจน์บริการ ราคาที่เสนอ 18,932.53</t>
  </si>
  <si>
    <t>ห้างหุ้นส่วนจำกัด ไพโรจน์บริการ ราคาที่ตกลงจ้าง 18,932.53</t>
  </si>
  <si>
    <t xml:space="preserve">เสนอราคาต่ำสุด ผู้ประกอบการอยู่ในพื้นที่จังหวัดศรีสะเกษ </t>
  </si>
  <si>
    <t>เลขที่ 5/2568 ลงวันที่ 4          มกราคม 2568</t>
  </si>
  <si>
    <t>จ้างจัดทำป้ายโครงการค่ายลูกเสือส่งเสริมการอนุรักษ์ทรัพยากรฯ</t>
  </si>
  <si>
    <t>ร้านโฟโต้แบ็คมีเดีย ราคาที่เสนอ 2,500 บาท</t>
  </si>
  <si>
    <t>ร้านโฟโต้แบ็คมีเดียราคาที่ตกลงจ้าง 2,500 บาท</t>
  </si>
  <si>
    <t>เลขที่ 2/2568 ลงวันที่ 24        มกราคม 2568</t>
  </si>
  <si>
    <t>บริษัท โทรคมนาคมแห่งชาติ จำกัด (มหาชน) ราคาที่เสนอ 1,994,615 บาท (มีผู้ยิ่นเสนอราคาเพียงรายเดียว)</t>
  </si>
  <si>
    <t>บริษัท โทรคมนาคมแห่งชาติ จำกัด (มหาชน) ราคาที่ตกลงจ้าง 1,994,615 บาท (มีผู้ยิ่นเสนอราคาเพียงรายเดียว)</t>
  </si>
  <si>
    <t>เลขที่ 1/2568 ลงวันที่ 29         มกราคม 2568</t>
  </si>
  <si>
    <t>ค่าเช่าเครื่องเสียงโครงการค่ายลูกเสือส่งเสริมการอนุรักษ์ทรัพยากรฯ</t>
  </si>
  <si>
    <t>นางสาวจันทร  คำกุณา ราคาที่เสนอ 2,000 บาท</t>
  </si>
  <si>
    <t>นางสาวจันทร  คำกุณา ราคาที่ราคาที่ตกลงจ้าง 2,000 บาท</t>
  </si>
  <si>
    <t>เลขที่ 3/2568 ลงวันที่ 29        มกราคม 2568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</si>
  <si>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</si>
  <si>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 (1)</t>
  </si>
  <si>
    <t>ห้างหุ้นส่วนจำกัด ไพโรจน์ บริการ ราคาที่เสนอ 13,031.50 บาท</t>
  </si>
  <si>
    <t>ห้างหุ้นส่วนจำกัด ไพโรจน์ บริการ ราคาที่ตกลงซื้อ 13,031.50 บาท</t>
  </si>
  <si>
    <t>เลขที่ 6.1/2568 ลงวันที่ 3     กุมภาพันธ์ 2568</t>
  </si>
  <si>
    <t>จ้างจัดทำป้าย ไวนิล พระบรมสาทิสลักษณ์พระบาทสมเด็จพระพุทธยอดฟ้าจุฬาโลก</t>
  </si>
  <si>
    <t>ร้านก้าวหน้ามีเดีย โดยนายประชัน  หาพันนา ราคาที่เสนอ 1,215 บาท</t>
  </si>
  <si>
    <t>ร้านก้าวหน้ามีเดีย โดยนายประชัน  หาพันนา ราคาที่ตกลงจ้าง 1,215 บาท</t>
  </si>
  <si>
    <t>เลขที่ 4/2568 ลงวันที่ 10    กุมภาพันธ์ 2568</t>
  </si>
  <si>
    <t>จ้างจัดทำป้ายไวนิล กิจกรรมจิตอาสา</t>
  </si>
  <si>
    <t>ร้านก้าวหน้ามีเดีย โดยนายประชัน  หาพันนา ราคาที่เสนอ 450 บาท</t>
  </si>
  <si>
    <t>ร้านก้าวหน้ามีเดีย โดยนายประชัน  หาพันนา ราคาที่ตกลงจ้าง 450 บาท</t>
  </si>
  <si>
    <t xml:space="preserve">เลขที่ 5/2568 ลงวันที่ 10     กุมภาพันธ์ 2568 </t>
  </si>
  <si>
    <t>จ้างซ่อมรถยนต์ หมายเลขทะเบียน นข 2637</t>
  </si>
  <si>
    <t>นายสิทธิชัย  พรหมสิทธิ์ ราคาที่เสนอ 6,000 บาท</t>
  </si>
  <si>
    <t>นายสิทธิชัย  พรหมสิทธิ์ ราคาที่ตกลงจ้าง 6,000 บาท</t>
  </si>
  <si>
    <t>เลขที่ 6/2568 ลงวันที่ 10     กุมภาพันธ์ 2568</t>
  </si>
  <si>
    <t>จ้างซ่อมเครื่องปริ้นเตอร์ brother HL -5350 DN</t>
  </si>
  <si>
    <t>บริษัท พีวีคอม แอนด์ เทคโนโลยี จำกัด ราคาที่เสนอ 10,500 บาท</t>
  </si>
  <si>
    <t>เลขที่ 7/2568 ลงวันที่            10 กุมภาพันธ์ 2568</t>
  </si>
  <si>
    <t>ค่าจ้างซ่อมเครื่องขยายเสียง ห้องประชุมเพชร</t>
  </si>
  <si>
    <t>บริษัท พีวีคอม แอนด์ เทคโนโลยี จำกัด ราคาที่เสนอ 12,330 บาท</t>
  </si>
  <si>
    <t>บริษัท พีวีคอม แอนด์ เทคโนโลยี จำกัด ราคาที่ตกลงจ้าง 12,330 บาท</t>
  </si>
  <si>
    <t>เลขที่ 8/2568 ลงวันที่             10 กุมภาพันธ์ 2568</t>
  </si>
  <si>
    <t>จ้างซ่อมรถยนต์ หมายเลขทะเบียน นข 1433</t>
  </si>
  <si>
    <t>นายสิทธิชัย  พรหมสิทธิ์ ราคาที่เสนอ 10,000 บาท</t>
  </si>
  <si>
    <t>เลขที่ 9/2568 ลงวันที่            10 กุมภาพันธ์ 2568</t>
  </si>
  <si>
    <t>จ้างซ่อมรถยนต์ หมายเลขทะเบียน นข 5222</t>
  </si>
  <si>
    <t>นายสิทธิชัย  พรหมสิทธิ์ ราคาที่เสนอ 4,800 บาท</t>
  </si>
  <si>
    <t>เลขที่ 10/2568 ลงวันที่          11 กุมภาพันธ์ 2568</t>
  </si>
  <si>
    <t>จ้างซ่อมเครื่องปรับอากาศ กลุ่มบริหารงานการเงินและสินทรัพย์</t>
  </si>
  <si>
    <t>นายกฤษณะ เชื้อนิล ราคาที่เสนอ 2,200 บาท</t>
  </si>
  <si>
    <t>เลขที่ 11/2568 ลงวันที่ 11 กุมภาพันธ์ 2568</t>
  </si>
  <si>
    <t>ค่าซ่อมเครื่องปรับอากาศ ห้องประชุมเพชร</t>
  </si>
  <si>
    <t>นายกฤษณะ เชื้อนิล ราคาที่เสนอ 8,700 บาท</t>
  </si>
  <si>
    <t>เลขที่ 12/2568 ลงวันที่ 18 กุมภาพันธ์ 2568</t>
  </si>
  <si>
    <t>ซ่อมรถยนต์ของทางราชการ หมายเลขทะเบียน นข 2844</t>
  </si>
  <si>
    <t>นายสิทธิชัย  พรหมสิทธิ์ ราคาที่เสนอ 5,200 บาท</t>
  </si>
  <si>
    <t>เลขที่ 13/2568 ลงวันที่ 18 กุมภาพันธ์ 2568</t>
  </si>
  <si>
    <t>จ้างจัดทำป้ายไวนิล กลุ่มนโยบายและแผน</t>
  </si>
  <si>
    <t>ร้านก้าวหน้ามีเดีย โดยนายประชัน  หาพันนา ราคาที่เสนอ 2,960 บาท</t>
  </si>
  <si>
    <t>เลขที่ 14/2568 ลงวันที่ 18 กุมภาพันธ์ 2568</t>
  </si>
  <si>
    <t>ซื้อวัสดุ(หมึกเครื่องถ่ายเอกสาร)</t>
  </si>
  <si>
    <t>ร้าน เอสบีโอเอ ก๊อปปี้ เซ็นเตอร์ โดยนางสาวผะเยีย  ปัญญาเพียร ราคาที่เสนอ 4,000 บาท</t>
  </si>
  <si>
    <t>เลขที่ 7/2568 ลงวันที่ 24     กุมภาพันธ์ 2568</t>
  </si>
  <si>
    <t>ซื้อพัสดุ(ผ้าประดับ)</t>
  </si>
  <si>
    <t>ร้านสุเทพ โดยนายสุเทพ โกพิมาย ราคาที่เสนอ 10,920 บาท</t>
  </si>
  <si>
    <t>เลขที่ 8/2568 ลงวันที่ 24      กุมภาพันธ์ 2568</t>
  </si>
  <si>
    <t>ซื้อพัสดุ ห้องอัดสำเนา</t>
  </si>
  <si>
    <t>บริษัท พีวีคอม แอนด์ เทคโนโลยี จำกัด ราคาที่เสนอ 14,400 บาท</t>
  </si>
  <si>
    <t>เลขที่ 9/2568 ลงวันที่ 24    กุมภาพันธ์ 2568</t>
  </si>
  <si>
    <t>ซื้อวัสดุ(กลุ่มนโยบายและแผน)</t>
  </si>
  <si>
    <t>บริษัท พีวีคอม แอนด์ เทคโนโลยี จำกัด ราคาที่เสนอ 65,200 บาท</t>
  </si>
  <si>
    <t>เลขที่ 10/2568 ลงวันที่ 25 กุมภาพันธ์ 2568</t>
  </si>
  <si>
    <t>ซื้อวัสดุสำนักงาน</t>
  </si>
  <si>
    <t>ห้างหุ้นส่วนจำกัด ไพศาลวิทยา ราคาที่เสนอ 144,894 บาท</t>
  </si>
  <si>
    <t>เลขที่ 11/2568 ลงวันที่ 26 กุมภาพันธ์ 2568</t>
  </si>
  <si>
    <t>แบบสรุปผลการดำเนินการจัดซื้อจัดจ้างในรอบเดือน มีนาคม 2568</t>
  </si>
  <si>
    <t>วันที่ 28 เดือนมีนาคม พ.ศ. 2568 (1)</t>
  </si>
  <si>
    <t>ห้างหุ้นส่วนจำกัด ไพโรจน์ บริการ ราคาที่เสนอ 15,744.75 บาท</t>
  </si>
  <si>
    <t>ห้างหุ้นส่วนจำกัด ไพโรจน์ บริการ ราคาที่ตกลงซื้อ15,744.75 บาท</t>
  </si>
  <si>
    <t>เลขที่ 12/2568 ลงวันที่ 1        มีนาคม 2568</t>
  </si>
  <si>
    <t>จ้างซ่อมเครื่องถ่ายเอกสาร HP MFP C77650</t>
  </si>
  <si>
    <t>ร้าน เอส บีโอเอ ก๊อปปี้ โดยนางสาวผะเยีย ปัญญาเพียร ราคาที่เสนอ 35,000 บาท</t>
  </si>
  <si>
    <t>ร้าน เอส บีโอเอ ก๊อปปี้ โดยนางสาวผะเยีย ปัญญาเพียร ราคาที่ตกลงจ้าง 35,000 บาท</t>
  </si>
  <si>
    <t>เลขที่ 15/2568 ลงวันที่ 19      มีนาคม 2568</t>
  </si>
  <si>
    <t>ซื้อครุภัณฑ์ DLTV จัดสรรให้โรงเรียน 9 โรงเรียน</t>
  </si>
  <si>
    <t>ห้างหุ้นส่วนจำกัด ไพศาลวิทยา ราคาที่เสนอ 333,000 บาท</t>
  </si>
  <si>
    <t>ห้างหุ้นส่วนจำกัด ไพศาลวิทยา ราคาที่ตกลงซิ้อ 333,000 บาท</t>
  </si>
  <si>
    <t>เลขที่ 13/2568 ลงวันที่ 21      มีนาคม 2568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</si>
  <si>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</si>
  <si>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 (1)</t>
  </si>
  <si>
    <t>ห้างหุ้นส่วนจำกัด ไพโรจน์บริการ ราคาที่เสนอ 11,087.50 บาท</t>
  </si>
  <si>
    <t>ห้างหุ้นส่วนจำกัด ไพโรจน์บริการ ราคาที่ตกลงซื้อ11,087.50 บาท</t>
  </si>
  <si>
    <t>เลขที่ 14/2568 ลงวันที่ 1            เมษายน 2568</t>
  </si>
  <si>
    <t>จ้างเหมาบริการผู้ดูแลค่ายลูกเสือจังหวัดศรีสะเกษ</t>
  </si>
  <si>
    <t>นายอานน  คำทน ราคาที่เสนอ 54,000 บาท</t>
  </si>
  <si>
    <t>นายอานน  คำทน ราคาที่ตกลงจ้าง 54,000 บาท</t>
  </si>
  <si>
    <t>เลขที่ 8/2568 ลงวันที่ 10         เมษายน 2568</t>
  </si>
  <si>
    <t>นางสาวธิดารัตน์ วงษ์มณี ราคาที่เสนอ 99,000 บาท</t>
  </si>
  <si>
    <t>นางสาวธิดารัตน์ วงษ์มณี ราคาที่ตกลงจ้าง 99,000 บาท</t>
  </si>
  <si>
    <t>เลขที่ 6/2568 ลงวันที่ 10       เมษายน 2568</t>
  </si>
  <si>
    <t>แบบสรุปผลการดำเนินการจัดซื้อจัดจ้างในรอบเดือน พฤษภาคม 2568</t>
  </si>
  <si>
    <t>วันที่ 30 เดือน พฤษภาคม พ.ศ. 2568 (1)</t>
  </si>
  <si>
    <t>ห้างหุ้นส่วนจำกัด ไพโรจน์บริการ</t>
  </si>
  <si>
    <t>ห้างหุ้นส่วนจำกัด ไพโรจน์บริการ ราคาที่เสนอ 7,646.60 บาท</t>
  </si>
  <si>
    <t>ห้างหุ้นส่วนจำกัด ไพโรจน์บริการ ราคาที่ตกลงซื้อ7,646.60 บาท</t>
  </si>
  <si>
    <t>เลขที่ 15/2568 ลงวันที่ 1       พฤษภาคม 2568</t>
  </si>
  <si>
    <t>ค่าวัสดุสอบครูผู้ช่วย กรณีพิเศษ</t>
  </si>
  <si>
    <t>ห้างหุ้นส่วนจำกัด ไพศาลวิทยา</t>
  </si>
  <si>
    <t>ห้างหุ้นส่วนจำกัด ไพศาลวิทยา ราคาที่เสนอ 2,025 บาท</t>
  </si>
  <si>
    <t>ห้างหุ้นส่วนจำกัด ไพศาลวิทยา ราคาที่ตกลงซื้อ 2,025 บาท</t>
  </si>
  <si>
    <t>เลขที่ 16/2568 ลงวันที่ 1        พฤษภาคม 2568</t>
  </si>
  <si>
    <t>จ้างจัดทำป้ายไวนิล สอบครูผู้ช่วย กรณีพิเศษ</t>
  </si>
  <si>
    <t>ห้างหุ้นส่วนจำกัด ไพโรจน์บริการ ราคาที่เสนอ 1,590 บาท</t>
  </si>
  <si>
    <t>ห้างหุ้นส่วนจำกัด ไพโรจน์บริการ ราคาที่ตกลงซื้อ 1,590 บาท</t>
  </si>
  <si>
    <t>ร้านก้าวหน้ามีเดีย โดยนายประชัน  หาพันนา</t>
  </si>
  <si>
    <t>ร้านก้าวหน้ามีเดีย โดยนายประชัน  หาพันนา ราคาที่เสนอ 1,350 บาท</t>
  </si>
  <si>
    <t>ร้านก้าวหน้ามีเดีย โดยนายประชัน  หาพันนา ราคาที่ตกลงจ้าง 1,350 บาท</t>
  </si>
  <si>
    <t>เลขที่ 17/2568 ลงวันที่ 7       พฤษภาคม 2568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</si>
  <si>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</si>
  <si>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 (1)</t>
  </si>
  <si>
    <t>จ้างซ่อมเครื่องปรับอากาศ ห้องประชุมเพชร sever กลุ่มพัฒนาฯ กลุ่มแผนฯ</t>
  </si>
  <si>
    <t>ร้านกฤษณะเครื่องเย็น โดย           นายกฤษณะ  เชื้อนิล ราคาที่เสนอ 12,300 บาท</t>
  </si>
  <si>
    <t>ร้านกฤษณะเครื่องเย็น โดยนายกฤษณะ  เชื้อนิล ราคาที่ตกลงจ้าง 12,300 บาท</t>
  </si>
  <si>
    <t>เลขที่18/2568 ลงวันที่ 25      มิถุนายน 2568</t>
  </si>
  <si>
    <t>ซื้อวัสดุสำนักงาน จัดสรรให้กลุ่มบริหารงานบุคคล กลุ่มพัฒนาฯ กลุ่มกฎหมาย</t>
  </si>
  <si>
    <t>บริษัท พีวีคอม แอนด์ เทคโนโลยี จำกัด ราคาที่เสนอ 51,962 บาท</t>
  </si>
  <si>
    <t>บริษัท พีวีคอม แอนด์ เทคโนโลยี จำกัด ราคาที่ตกลงซื้อ 51,962 บาท</t>
  </si>
  <si>
    <t>เลขที่ 18/2568 ลงวันที่ 26      มิถุนายน 2568</t>
  </si>
  <si>
    <t>ซื้อวัสดุโครงการ แข่งขันท่องสูตรคูณ</t>
  </si>
  <si>
    <t>ห้างหุ้นส่วนจำกัด แสงเจริญ กม.7 วัสดุการศึกษา ราคาที่เสนอ 5,590 บาท</t>
  </si>
  <si>
    <t>ห้างหุ้นส่วนจำกัด แสงเจริญ กม.7 วัสดุการศึกษา ราคาที่ตกลงซื้อ 5,590 บาท</t>
  </si>
  <si>
    <t>เลขที่ 19/2568 ลงวันที่ 30     มิถุนายน 2568</t>
  </si>
  <si>
    <t>จ้างทำป้ายข้อมูลพื้นฐาน ของ สพป.ศรีสะเกษ     เขต 1</t>
  </si>
  <si>
    <t>ร้านก้าวหน้ามีเดีย โดยนายประชัน  หาพันนา ราคาที่เสนอ 735 บาท</t>
  </si>
  <si>
    <t>ร้านก้าวหน้ามีเดีย โดยนายประชัน  หาพันนา ราคาที่ตกลงจ้าง 735 บาท</t>
  </si>
  <si>
    <t>เลขที่ 19/2568 ลงวันที่ 30      มิถุนายน 2568</t>
  </si>
  <si>
    <t>ซื้อวัสดุประจำห้องอัดสำเนา</t>
  </si>
  <si>
    <t>บริษัท พีวีคอม แอนด์ เทคโนโลยี จำกัด ราคาที่เสนอ 20,400 บาท</t>
  </si>
  <si>
    <t>บริษัท พีวีคอม แอนด์ เทคโนโลยี จำกัด ราคาที่ตกลงซื้อ 20,400 บาท</t>
  </si>
  <si>
    <t>เลขที่ 20/2568 ลงวันที่ 30     มิถุนายน 2568</t>
  </si>
  <si>
    <t>ซื้อวัสดุสำนักงานกลุ่มอำนวยการ</t>
  </si>
  <si>
    <t xml:space="preserve">ห้างหุ้นส่วนจำกัด ไพศาลวิทยา ราคาที่เสนอ 37,409 บาท </t>
  </si>
  <si>
    <t xml:space="preserve">ห้างหุ้นส่วนจำกัด ไพศาลวิทยา ราคาที่ตกลงซื้อ 37,409 บาท </t>
  </si>
  <si>
    <t>เลขที่ 21/2568 ลงวันที่ 30     มิถุนายน 2568</t>
  </si>
  <si>
    <t>แบบสรุปผลการดำเนินการจัดซื้อจัดจ้างในรอบเดือน กรกฎาคม 2568</t>
  </si>
  <si>
    <t>วันที่ 31 เดือนกรกฎาคม พ.ศ. 2568 (1)</t>
  </si>
  <si>
    <t>ห้างหุ้นส่วนจำกัด ไพโรจน์บริการ ราคาที่เสนอ 12,030.10 บาท</t>
  </si>
  <si>
    <t>ห้างหุ้นส่วนจำกัด ไพโรจน์บริการ ราคาที่ตกลงซื้อ12,030.10 บาท</t>
  </si>
  <si>
    <t>เลขที่ 22 ลงวันที่ 1               กรกฎาคม 2568</t>
  </si>
  <si>
    <t>ซื้อวัสดุ กลุ่มนโยบายและแผน</t>
  </si>
  <si>
    <t>บริษัท พีวีคอม แอนด์ เทคโนโลยี จำกัด ราคาที่เสนอ 6,575 บาท</t>
  </si>
  <si>
    <t>บริษัท พีวีคอม แอนด์ เทคโนโลยี จำกัด ราคาที่ตกลงซื้อ  6,575 บาท</t>
  </si>
  <si>
    <t>เลขที่ 23/2568 ลงวันที่ 1      กรกฎาคม 2568</t>
  </si>
  <si>
    <t>ซื้อวัสดุ กลุ่มบริหารงานการเงินและสินทรัพย์</t>
  </si>
  <si>
    <t>ห้างหุ้นส่วนจำกัด ไพศาลวิทยา ราคาที่เสนอ 56,332 บาท</t>
  </si>
  <si>
    <t>ห้างหุ้นส่วนจำกัด ไพศาลวิทยา ราคาที่ตกลงซื้อ 56,332 บาท</t>
  </si>
  <si>
    <t>เลขที่ 24/2568 ลงวันที่ 1     กรกฎาคม 2568</t>
  </si>
  <si>
    <t>ซื้อวัสดุกลุ่มนิเทศติดตามและประเมินผลการจัดการศึกษา</t>
  </si>
  <si>
    <t>บริษัท พีวีคอม แอนด์ เทคโนโลยี จำกัด ราคาที่เสนอ 24,315 บาท</t>
  </si>
  <si>
    <t>บริษัท พีวีคอม แอนด์ เทคโนโลยี จำกัด ราคาที่ตกลงซื้อ 24,315 บาท</t>
  </si>
  <si>
    <t>เลขที่ 25/2568 ลงวันที่ 2     กรกฎาคม 2568</t>
  </si>
  <si>
    <t>วันที่ 31 เดือน กรกฎาคม พ.ศ. 2568 (1)</t>
  </si>
  <si>
    <t>ซื้อวัสดุ กลุ่มส่งเสริมการจัดการศึกษา</t>
  </si>
  <si>
    <t>บริษัท พีวีคอม แอนด์ เทคโนโลยี จำกัด ราคาที่เสนอ 19,115 บาท</t>
  </si>
  <si>
    <t>บริษัท พีวีคอม แอนด์ เทคโนโลยี จำกัด ราคาที่ตกลงซื้อ 19,115 บาท</t>
  </si>
  <si>
    <t>เลขที่ 26/2568 ลงวันที่ 3     กรกฎาคม 2568</t>
  </si>
  <si>
    <t>ซื้อวัสดุไฟฟ้าและประปา</t>
  </si>
  <si>
    <t>ห้างหุ้นส่วนจำกัด สิริทรัพย์ แอนด์ โอม ราคาที่เสนอ 12,870 บาท</t>
  </si>
  <si>
    <t>ห้างหุ้นส่วนจำกัด สิริทรัพย์ แอนด์ โอม ราคาที่ตกลงซื้อ 12,870 บาท</t>
  </si>
  <si>
    <t>เลขที่ 27/2568 ลงวันที่ 4     กรกฎาคม 2568</t>
  </si>
  <si>
    <t>ซื้อวัสดุ โครงการคัดเลือกนักเรียน ระดับจังหวัด</t>
  </si>
  <si>
    <t>ห้างหุ้นส่วนจำกัด แสงเจริญ กม.7 วัสดุการศึกษา ราคาที่เสนอ 3,335 บาท</t>
  </si>
  <si>
    <t>ห้างหุ้นส่วนจำกัด แสงเจริญ กม.7 วัสดุการศึกษา ราคาที่ตกลงซื้อ  3,335 บาท</t>
  </si>
  <si>
    <t>เลขที่ 28/2568 ลงวันที่ 21   กรกฎาคม 2568</t>
  </si>
  <si>
    <t>จ้างซ่อมเครื่องปรับอากาศ ห้องประชุมพลอยชมพู</t>
  </si>
  <si>
    <t>ร้านกฤษณะเครื่องเย็น โดยนายกฤษณะ  เชื้อนิล ราคาที่เสนอ 8,700 บาท</t>
  </si>
  <si>
    <t>ร้านกฤษณะเครื่องเย็น โดยนายกฤษณะ  เชื้อนิล ราคาที่ตกลจ้าง  8,700 บาท</t>
  </si>
  <si>
    <t>เลขที่ 21/2568 ลงวันที่ 2     กรกฎาคม 2568</t>
  </si>
  <si>
    <t>ซ่อมรถยนต์ของทางราชการ หมายเลขทะเบียน นข 5222</t>
  </si>
  <si>
    <t>นายสิทธิชัย  พรหมสิทธิ์ ราคาที่เสนอ 5,400  บาท</t>
  </si>
  <si>
    <t>นายสิทธิชัย  พรหมสิทธิ์ ราคาที่ตกลจ้าง 5,400 บาท</t>
  </si>
  <si>
    <t>เลขที่ 22/2568 ลงวันที่ 2      กรกฎาคม 2568</t>
  </si>
  <si>
    <t>จ้างซ่อมรถยนต์ของทางราชการ หมายเลขทะเบียน นข 2637</t>
  </si>
  <si>
    <t>นายสิทธิชัย  พรหมสิทธิ์ ราคาที่เสนอ 31,900 บาท</t>
  </si>
  <si>
    <t>นายสิทธิชัย  พรหมสิทธิ์ ราคาที่ตกลจ้าง 31,900 บาท</t>
  </si>
  <si>
    <t>เลขที่ 23/2568 ลงวันที่ 2     กรกฎาคม 2568</t>
  </si>
  <si>
    <t>จ้างทำป้ายไวนิล โครงการพัฒนาสมรรถนะและเสริมสร้างศักยภาพข้าราชการครูและบุคลากรทางการศึกษาฯ</t>
  </si>
  <si>
    <t>ร้านก้าวหน้ามีเดีย โดยนายประชัน  หาพันนา ราคาที่เสนอ 565 บาท</t>
  </si>
  <si>
    <t>ร้านก้าวหน้ามีเดีย โดยนายประชัน  หาพันนา ราคาที่ตกลงจ้าง 565 บาท</t>
  </si>
  <si>
    <t>เลขที่ 24/2568 ลงวันที่ 7      กรกฎาคม 2568</t>
  </si>
  <si>
    <t>จ้างเหมายานพาหนะโครงการพัฒนาสมรรถนะและเสริมสร้างศักยภาพข้าราชการครูและบุคลากรทางการศึกษาฯ</t>
  </si>
  <si>
    <t>นายชาญวิทย์  ธานี ราคาที่เสนอ 26,000 บาท</t>
  </si>
  <si>
    <t>นายชาญวิทย์  ธานี ราคาที่ตกลงจ้าง 26,000 บาท</t>
  </si>
  <si>
    <t>เลขที่ 25/2568 ลงวันที่ 7 กรกฎาคม 2568</t>
  </si>
  <si>
    <t>จ้างดำเนินการทำข้อสอบรองผู้อำนวยการสถานศึกษา</t>
  </si>
  <si>
    <t>มหาวิทยาลัยธรรมศาสตร์ ราคาที่เสนอ 30,100 บาท</t>
  </si>
  <si>
    <t>มหาวิทยาลัยธรรมศาสตร์ ราคาตกลงจ้าง 30,100 บาท</t>
  </si>
  <si>
    <t>เลขที่ 26/2568 ลงวันที่ 8 กรกฎาคม 2568</t>
  </si>
  <si>
    <t>จ้างซ่อมฝ้าเพดานด้านนอกห้องประชุมเพชร</t>
  </si>
  <si>
    <t>ห้างหุ้นส่วนจำกัด สิริทรัพย์ แอนด์ โฮม ราคาที่เสนอ 14,200 บาท</t>
  </si>
  <si>
    <t>ห้างหุ้นส่วนจำกัด สิริทรัพย์ แอนด์ โฮม ราคาที่ตกลงจ้าง 14,200 บาท</t>
  </si>
  <si>
    <t>เลขที่ 27/2568 ลงวันที่ 21 กรกฎาคม 2568</t>
  </si>
  <si>
    <t>ซื้อวัสดุ กลุ่มการเงิน อำนวยการ บุคคล</t>
  </si>
  <si>
    <t>ห้างหุ้นส่วนจำกัด ไพศาลวิทยา ราคาที่เสนอ 47,010 บาท</t>
  </si>
  <si>
    <t>ห้างหุ้นส่วนจำกัด ไพศาลวิทยา ราคาที่ตกลงซื้อ 47,010 บาท</t>
  </si>
  <si>
    <t>เลขที่ 29/2568 ลงวันที่ 22 กรกฎาคม 2568</t>
  </si>
  <si>
    <t>ซื้อวัสดุ โครงการคัดเลือกนักเรียน ระดับเขตพื้นที่การศึกษา</t>
  </si>
  <si>
    <t>ห้างหุ้นส่วนจำกัด ไพศาลวิทยา ราคาที่เสนอ 6,927 บาท</t>
  </si>
  <si>
    <t>ห้างหุ้นส่วนจำกัด ไพศาลวิทยา ราคาที่ตกลงซื้อ 6,927 บาท</t>
  </si>
  <si>
    <t>เลขที่ 30/2568 ลงวันที่ 22 กรกฎาคม 2568</t>
  </si>
  <si>
    <t>ซื้อวัสดุโครงการโรงเรียนสางเสริมความปลอดภัย</t>
  </si>
  <si>
    <t>ห้างหุ้นส่วนจำกัด แสงเจริญ กม.7 วัสดุการศึกษา ราคาที่เสนอ 2,160 บาท</t>
  </si>
  <si>
    <t>ห้างหุ้นส่วนจำกัด แสงเจริญ กม.7 วัสดุการศึกษา ราคาที่ตกลงซื้อ 2,160 บาท</t>
  </si>
  <si>
    <t>เลขที่ 31/2568 ลงวันที่ 23 กรกฎาคม 2568</t>
  </si>
  <si>
    <t>ซื้อวัสดุโครงการการจัดงานชุมนุมลูกเสือสำรองแห่ง ครั้งที่ 2</t>
  </si>
  <si>
    <t>ห้างหุ้นส่วนจำกัด  แสงเจริญ กม.7 วัสดุการศึกษา ราคาที่เสนอ 97,240 บาท</t>
  </si>
  <si>
    <t>ห้างหุ้นส่วนจำกัด  แสงเจริญ กม.7 วัสดุการศึกษา ราคาที่ตกลงซื้อ 97,240 บาท</t>
  </si>
  <si>
    <t>เลขที่ 32/2568 ลงวันที่ 23 กรกฎาคม 2568</t>
  </si>
  <si>
    <t>จ้างจัดทำป้ายไวนิล</t>
  </si>
  <si>
    <t>ร้านก้าวหน้ามีเดีย โดยนายประชัน  หาพันนา ราคาที่เสนอ 1,590 บาท</t>
  </si>
  <si>
    <t>ร้านก้าวหน้ามีเดีย โดยนายประชัน  หาพันนา ราคาที่ตกลงซื้อ 1,590 บาท</t>
  </si>
  <si>
    <t>เลขที่ 28/2568 ลงวันที่ 23 กรกฎาคม 2568</t>
  </si>
  <si>
    <t>วันที่ 31. เดือน กรกฎาคม พ.ศ. 2568 (1)</t>
  </si>
  <si>
    <t>ซื้อวัสดุ โครงการชุมนุมลูกเสือสำรอง</t>
  </si>
  <si>
    <t>ห้างหุ้นส่วนจำกัด แสงเจริญ กม.7 วัสดุการศึกษา ราคาที่เสนอ 10,500 บาท</t>
  </si>
  <si>
    <t>ห้างหุ้นส่วนจำกัด แสงเจริญ กม.7 วัสดุการศึกษาราคาที่ตกลงซื้อ 10,500 บาท</t>
  </si>
  <si>
    <t>เลขที่ 33/2568 ลงวันที่ 25 กรกฎาคม 2568</t>
  </si>
  <si>
    <t>ซื้อวัสดุโครงการป้องกันและแก้ไขปัญหายาเสพติด</t>
  </si>
  <si>
    <t>ห้างหุ้นส่วนจำกัด แสงเจริญ กม.7 วัสดุการศึกษา ราคาที่เสนอ 5,600 บาท</t>
  </si>
  <si>
    <t>ห้างหุ้นส่วนจำกัด แสงเจริญ กม.7 วัสดุการศึกษา ราคาที่ตกลงซื้อ 5,600 บาท</t>
  </si>
  <si>
    <t>เลขที่ 34/2568 ลงวันที่ 25 กรกฎาคม 2568</t>
  </si>
  <si>
    <t>ซื้อวัสดุ โครงการสร้างชุมชนแห่งการเรียนรู้</t>
  </si>
  <si>
    <t>บริษัท พีวีคอม แอนด์ เทคโนโลยี จำกัด ราคาที่เสนอ 7,580 บาท</t>
  </si>
  <si>
    <t>บริษัท พีวีคอม แอนด์ เทคโนโลยี จำกัด ราคาที่ตกลงซื้อ7,580 บาท</t>
  </si>
  <si>
    <t>เลขที่ 35/2568 ลงวันที่ 25    กรกฎาคม 2568</t>
  </si>
  <si>
    <t>ซื้อวัสดุกลุ่มบริหารงานบุคคล</t>
  </si>
  <si>
    <t>ห้างหุ้นส่วนจำกัด ไพศาลวิทยา ราคาที่เสนอ 4,919 บาท</t>
  </si>
  <si>
    <t>ห้างหุ้นส่วนจำกัด ไพศาลวิทยา ราคาที่ตกลงซื้อ 4,919 บาท</t>
  </si>
  <si>
    <t>เลขที่ 36/2568 ลงวันที่ 29 กรกฎาคม 2568</t>
  </si>
  <si>
    <t>ซื้อวัสดุกลุ่มบริหารงานบุคคล (กรอบเกียรติบัตร)</t>
  </si>
  <si>
    <t>ห้างหุ้นส่วนจำกัด แสงเจริญ กม.7 วัสดุการศึกษา ราคาที่เสนอ 10,440 บาท</t>
  </si>
  <si>
    <t>ห้างหุ้นส่วนจำกัด แสงเจริญ กม.7 วัสดุการศึกษาราคาที่ตกลงซื้อ 10,440 บาท</t>
  </si>
  <si>
    <t>เลขที่ 37/2568 ลงวันที่ 29 กรกฎาคม 2568</t>
  </si>
  <si>
    <t>แบบสรุปผลการดำเนินการจัดซื้อจัดจ้างในรอบเดือน สิงหาคม 2568</t>
  </si>
  <si>
    <t>วันที่ 29 เดือน สิงหาคม  พ.ศ. 2568 (1)</t>
  </si>
  <si>
    <t>ค่าน้ำมันเชื้อเพลิง</t>
  </si>
  <si>
    <t>ห้างหุ้นส่วนจำกัด ไพโรจน์บริการ ราคาที่เสนอ 8,134.10 บาท</t>
  </si>
  <si>
    <t>ห้างหุ้นส่วนจำกัด ไพโรจน์บริการ ราคาที่ตกลงซื้อ 8,134.10 บาท</t>
  </si>
  <si>
    <t>เลขที่ 38/2568 ลงวันที่ 1 สิงหาคม 2568</t>
  </si>
  <si>
    <t>ซื้อวัสดุหน่วยตรวจสอบภายใน</t>
  </si>
  <si>
    <t>บริษัท พีวีคอม แอนด์ เทคโนโลยี จำกัด ราคาที่เสนอ 4,635 บาท</t>
  </si>
  <si>
    <t>บริษัท พีวีคอม แอนด์ เทคโนโลยี จำกัด ราคาที่เตกลงซื้อ 4,635 บาท</t>
  </si>
  <si>
    <t>เลขที่ 39/2568 ลงวันที่ 7 สิงหาคม 2568</t>
  </si>
  <si>
    <t>ซื้อวัสดุ โครงการเสริมสร้างคุณธรรมจริยธรรมและธรรมาภิบาลในสถานศึกษา</t>
  </si>
  <si>
    <t>ห้างหุ้นส่วนจำกัด ไพศาลวิทยา ราคาที่เสนอ 2,537 บาท</t>
  </si>
  <si>
    <t>ห้างหุ้นส่วนจำกัด ไพศาลวิทยา ราคาที่ตกลงซื้อ 2,537 บาท</t>
  </si>
  <si>
    <t>เลขที่ 40/2568 ลงวันที่ 7 สิงหาคม 2568</t>
  </si>
  <si>
    <t>จ้างซ่อมเครื่องปริ้นเตอร์ กลุ่มนโยบายและแผน จำนวน 2 เครื่อง</t>
  </si>
  <si>
    <t>บริษัท พีวีคอม แอนด์ เทคโนโลยี จำกัด ราคาที่เสนอ 5,660 บาท</t>
  </si>
  <si>
    <t>บริษัท พีวีคอม แอนด์ เทคโนโลยี จำกัด ราคาที่ตกลงจ้าง 5,660 บาท</t>
  </si>
  <si>
    <t>เลขที่ 29/4568 ลงวันที่ 7 สิงหาคม 2568</t>
  </si>
  <si>
    <t>จ้างซ่อมไฟฟ้าห้องประชุมเพชร</t>
  </si>
  <si>
    <t>ห้างหุ้นส่วนจำกัด สิริทรัพย์ แอนด์ โฮม ราคาที่เสนอ 28,430 บาท</t>
  </si>
  <si>
    <t>ห้างหุ้นส่วนจำกัด สิริทรัพย์ แอนด์ โฮม ราคาที่ตกลงจ้าง28,430 บาท</t>
  </si>
  <si>
    <t>เลขที่ 30/5568 ลงวันที่ 7 สิงหาคม 2568</t>
  </si>
  <si>
    <t>ซื้อวัสดุโครงการบ้านนักวิทยาศาสตร์น้อย</t>
  </si>
  <si>
    <t>ห้างหุ้นส่วนจำกัด แสงเจริญ กม.7 วัสดุการศึกษา ราคาที่เสนอ 9,984 บาท</t>
  </si>
  <si>
    <t>ห้างหุ้นส่วนจำกัด แสงเจริญ กม.7 วัสดุการศึกษา ราคาที่ตกลงซื้อ 9,984 บาท</t>
  </si>
  <si>
    <t>เลขที่ 41/2568 ลงวันที่ 8 สิงหาคม 2568</t>
  </si>
  <si>
    <t>ห้างหุ้นส่วนจำกัด ไพศาลวิทยา ราคาที่เสนอ 3,000 บาท</t>
  </si>
  <si>
    <t>ห้างหุ้นส่วนจำกัด ไพศาลวิทยา ราคาที่ตกลงซื้อ 3,000 บาท</t>
  </si>
  <si>
    <t>เลขที่ 42/2568 ลงวันที่ 8 สิงหาคม 2568</t>
  </si>
  <si>
    <t>จ้างซ่อมไฟฟ้าบริเวณสำนักงาน</t>
  </si>
  <si>
    <t>ห้างหุ้นส่วนจำกัด สิริทรัพย์ แอนด์ โฮม ราคาที่เสนอ 19,320 บาท</t>
  </si>
  <si>
    <t>ห้างหุ้นส่วนจำกัด สิริทรัพย์ แอนด์ โฮม ราคาที่ตกลงจ้าง19,320 บาท</t>
  </si>
  <si>
    <t>เลขที่ 31/2568 ลงวันที่ 8 สิงหาคม 2568</t>
  </si>
  <si>
    <t>จ้างซ่อมฝ้าเพดาน ระเบียงหน้าห้องประชุมเพชร</t>
  </si>
  <si>
    <t>ห้างหุ้นส่วนจำกัด สิริทรัพย์ แอนด์ โฮม ราคาที่เสนอ 31,980 บาท</t>
  </si>
  <si>
    <t>ห้างหุ้นส่วนจำกัด สิริทรัพย์ แอนด์ โฮม ราคาที่ตกลงจ้าง31,980 บาท</t>
  </si>
  <si>
    <t>เลขที่ 32/2568 ลงวันที่ 8 สิงหาคม 2568</t>
  </si>
  <si>
    <t>จ้างซ่อมบำรุงชุดอุปกรณ์ DLTV</t>
  </si>
  <si>
    <t>ห้างหุ้นส่วนจำกัด ไพศาลวิทยา ราคาที่เสนอ 20,000 บาท</t>
  </si>
  <si>
    <t>ห้างหุ้นส่วนจำกัด ไพศาลวิทยา ราคาที่ตกลงจ้าง 20,000 บาท</t>
  </si>
  <si>
    <t>เลขที่ 33/2568 ลงวันที่ 8 สิงหาคม 2568</t>
  </si>
  <si>
    <t>ซื้อวัสดุ กลุ่มส่งเสริมการจัดการศึกษา โครงการระบบดูแลช่วยเหลือคุ้มครองนักเรียน</t>
  </si>
  <si>
    <t>ห้างหุ้นส่วนจำกัด ไพศาลวิทยา ราคาที่เสนอ 1,100 บาท</t>
  </si>
  <si>
    <t>ห้างหุ้นส่วนจำกัด ไพศาลวิทยา ราคาที่ตกลงซื้อ 1,100 บาท</t>
  </si>
  <si>
    <t>เลขที่ 43/2568 ลงวันที่ 25 สิงหาคม 2568</t>
  </si>
  <si>
    <t>จ้างย้อมสีไม้ห้องประชุมเพชร</t>
  </si>
  <si>
    <t>ห้างหุ้นส่วนจำกัด สิริทรัพย์ แอนด์ โฮม ราคาที่เสนอ 83,840 บาท</t>
  </si>
  <si>
    <t>ห้างหุ้นส่วนจำกัด สิริทรัพย์ แอนด์ โฮม ราคาที่ตกลงจ้าง83,840 บาท</t>
  </si>
  <si>
    <t>เลขที่ 34/2568 ลงวันที่ 27 สิงหาคม 2568</t>
  </si>
  <si>
    <t>ซื้อวัสดุ โครงการเพอ่มประสิทธิภาพเทคโนโลยีสารสนเทศ</t>
  </si>
  <si>
    <t>บริษัท พีวีคอม แอนด์ เทคโนโลยี จำกัด ราคาที่เสนอ 60,000 บาท</t>
  </si>
  <si>
    <t>บริษัท พีวีคอม แอนด์ เทคโนโลยี จำกัด ราคาที่ตกลงซื้อ 60,000 บาท</t>
  </si>
  <si>
    <t>เลขที่ 44/2568 ลงวันที่ 28 สิงหาคม 2568</t>
  </si>
  <si>
    <t>ซื้อหมึกห้องอัดสำเนา เครื่อง HP</t>
  </si>
  <si>
    <t>บริษัท พีวีคอม แอนด์ เทคโนโลยี จำกัด ราคาที่เสนอ 17,400 บาท</t>
  </si>
  <si>
    <t>บริษัท พีวีคอม แอนด์ เทคโนโลยี จำกัด ราคาที่ตกลงซื้อ 17,400 บาท</t>
  </si>
  <si>
    <t>เลขที่ 45/2568 ลงวันที่ 29 สิงหาคม 2568</t>
  </si>
  <si>
    <t>ซื้อหมึกห้องอัดสำเนา เครื่อง KYOCERA</t>
  </si>
  <si>
    <t>ห้างหุ้นส่วนจำกัด ไพศาล วิเซ็นเตอร์ ก๊อปปี้แอนด์ ซัพพลาย ราคาที่เสนอ 31,490 บาท</t>
  </si>
  <si>
    <t>ห้างหุ้นส่วนจำกัด ไพศาล วิเซ็นเตอร์ ก๊อปปี้แอนด์ ซัพพลาย ราคาที่ตกลงซื้อ 31,490 บาท</t>
  </si>
  <si>
    <t>เลขที่ 46/2568 ลงวันที่ 29 สิงหาคม 2568</t>
  </si>
  <si>
    <t>จ้างเครื่องเสียงพร้อมเวทีและประดับตกแต่ง (ค่ายลูกเสือจังหวัดศรีสะเกษ)</t>
  </si>
  <si>
    <t>นายสีวรา  บึงไกร ราคาที่เสนอ 48,760 บาท</t>
  </si>
  <si>
    <t>นายสีวรา  บึงไกร ราคาที่ตกงจ้าง 48,760 บาท</t>
  </si>
  <si>
    <t>เลขที่ 35/2568 ลงวันที่ 29 สิงหาคม 2568</t>
  </si>
  <si>
    <t>จ้างซ่อมห้องประชุมเพชร</t>
  </si>
  <si>
    <t>ห้างหุ้นส่วนจำกัด สิริทรัพย์ แอนด์ โฮม ราคาที่เสนอ 257,400 บาท</t>
  </si>
  <si>
    <t>ห้างหุ้นส่วนจำกัด สิริทรัพย์ แอนด์ โฮม ราคาที่ตกลงจ้าง257,400 บาท</t>
  </si>
  <si>
    <t>เลขที่ 36/2568 ลงวันที่ 29 สิงหาคม 2568</t>
  </si>
  <si>
    <t>จ้างย้อมสีไม้ห้องประชุมเพชร(หน้าเวที่)</t>
  </si>
  <si>
    <t>ห้างหุ้นส่วนจำกัด สิริทรัพย์ แอนด์ โฮม ราคาที่เสนอ 77,500 บาท</t>
  </si>
  <si>
    <t>ห้างหุ้นส่วนจำกัด สิริทรัพย์ แอนด์ โฮม ราคาที่เตกลงจ้าง77,500 บาท</t>
  </si>
  <si>
    <t>เลขที่ 37/2568 ลงวันที่ 29 สิงหาคม 2568</t>
  </si>
  <si>
    <t>แบบสรุปผลการดำเนินการจัดซื้อจัดจ้างในรอบเดือน กันยายน 2568</t>
  </si>
  <si>
    <t>วันที่ 30 เดือนกันยายน พ.ศ.2568 (1)</t>
  </si>
  <si>
    <t>จ้างซ่อมรถยนต์ หมายเลขทะเบียน นข 3132</t>
  </si>
  <si>
    <t>นายสอทธิชัย  พรมสิทธิ์ ราคาที่เสนอ 40,800 บาท</t>
  </si>
  <si>
    <t>นายสอทธิชัย  พรมสิทธิ์ ราคาที่ตกลงจ้าง 40,800 บาท</t>
  </si>
  <si>
    <t>เลขที่ 38/2568 ลงวันที่ 1 กันยายน 2568</t>
  </si>
  <si>
    <t>จ้างเหมากำจัดปลวก</t>
  </si>
  <si>
    <t>ห้างหุ้นส่วนจำกัด ยู.บี.เอส.เพสท์คอนโทรล ราคาที่เสนอ 32,100 บาท</t>
  </si>
  <si>
    <t>ห้างหุ้นส่วนจำกัด ยู.บี.เอส.เพสท์คอนโทรล ราคาที่ตกลงจ้าง 32,100 บาท</t>
  </si>
  <si>
    <t>เลขที่39/2568 ลงวันที่ 1 กันยายน 2568</t>
  </si>
  <si>
    <t>จ้างทำป้ายไวนิล ประชาสัมพันธ์อาคารสำนักงาน</t>
  </si>
  <si>
    <t>ร้านก้าวหน้ามีเดีย โดยนายประชัน       หาพันนา ราคาที่เสนอ 4,300 บาท</t>
  </si>
  <si>
    <t>ร้านก้าวหน้ามีเดีย โดยนายประชัน  หาพันนา ราคาที่ตกลงจ้าง 4,300 บาท</t>
  </si>
  <si>
    <t>เลขที่ 40/2568 ลงวันที่ 1 กันยายน 2568</t>
  </si>
  <si>
    <t>จ้างทำป้ายไวนิล เฉลิมพระเกียรติ ร.8</t>
  </si>
  <si>
    <t>ร้านก้าวหน้ามีเดีย โดยนายประชัน     หาพันนา ราคาที่เสนอ 1,350 บาท</t>
  </si>
  <si>
    <t>ร้านก้าวหน้ามีเดีย โดยนายประชัน     หาพันนา ราคาที่   ตกลงจ้าง 1,350 บาท</t>
  </si>
  <si>
    <t>เลขที่ 41/2568 ลงวันที่ 1 กันยายน 2568</t>
  </si>
  <si>
    <t>ห้างหุ้นส่วนจำกัด ไพโรจน์ บริการ ราคาที่เสนอ 13,864.53 บาท</t>
  </si>
  <si>
    <t>ห้างหุ้นส่วนจำกัด ไพโรจน์ บริการ ราคาที่ตกลงซื้อ13,864.53 บาท</t>
  </si>
  <si>
    <t>เลขที่ 47/2568 ลงวันที่ 1 กันยายน 2568</t>
  </si>
  <si>
    <t>ซื้อวัสดุวันสำคัญเฉลิมพระเกียรติ ร.8</t>
  </si>
  <si>
    <t>ห้างหุ้นส่วนจำกัด แสงเจริญ กม.7 วัสดุการศึกษา ราคาที่เสนอ 2,570 บาท</t>
  </si>
  <si>
    <t>ห้างหุ้นส่วนจำกัด แสงเจริญ กม.7 วัสดุการศึกษา ราคาที่ตกลงซื้อ 2,570 บาท</t>
  </si>
  <si>
    <t>เลขที่ 48/2568 ลงวันที่ 1 กันยายน 2568</t>
  </si>
  <si>
    <t>ซื้อวัสดุโครงการพัฒนาคุณภาพโรงเรียนคุณภาพ 1อำเภอ 1 โรงเรียนคุณภาพ</t>
  </si>
  <si>
    <t>ห้างหุ้นส่วนจำกัด ไพศาลวิทยา ราคาที่เสนอ 14,220 บาท</t>
  </si>
  <si>
    <t>ห้างหุ้นส่วนจำกัด ไพศาลวิทยา ราคาที่ตกลงซื้อ14,220 บาท</t>
  </si>
  <si>
    <t>เลขที่ 49/2568 ลงวันที่ 1 กันยายน 2568</t>
  </si>
  <si>
    <t xml:space="preserve">ซื้อผ้าประดับ </t>
  </si>
  <si>
    <t>ร้าน เอสที เซอร์วิส โดยนางสาวสุธิตา  โกพิมาย ราคาที่เสนอ 1,200 บาท</t>
  </si>
  <si>
    <t>ร้าน เอสที เซอร์วิส โดยนางสาวสุธิตา  โกพิมาย ราคาที่ตกลงซื้อ 1,200 บาท</t>
  </si>
  <si>
    <t>เลขที่ 50/2568 ลงวันที่ 1 กันยายน 2568</t>
  </si>
  <si>
    <t>ซื้อวัสดุสำนักงาน กลุ่มนโยบายและแผน</t>
  </si>
  <si>
    <t>บริษัท พีวีคอม แอนด์ เทคโลยี จำกัด ราคาที่เสนอ 24,660 บาท</t>
  </si>
  <si>
    <t>บริษัท พีวีคอม แอนด์ เทคโลยี จำกัด ราคาที่ตกลงซื้อ 24,660 บาท</t>
  </si>
  <si>
    <t>เลขที่ 51/2568 ลงวันที 5 กันยายน 2568</t>
  </si>
  <si>
    <t>ซื้อวัสดุกลุ่มอำนวยการ (สาย HDMI ห้องประชุมไพลิน และห้องประชุมเพชร)</t>
  </si>
  <si>
    <t>บริษัท พีวีคอม แอนด์ เทคโลยี จำกัด ราคาที่เสนอ 14,000 บาท</t>
  </si>
  <si>
    <t>บริษัท พีวีคอม แอนด์ เทคโลยี จำกัด ราคาที่ตกลงซื้อ 14,000 บาท</t>
  </si>
  <si>
    <t>เลขที่ 52/2568 ลงวันที่ 5 กันยายน 2568</t>
  </si>
  <si>
    <t>บริษัท พีวีคอม แอนด์ เทคโลยี จำกัด ราคาที่เสนอ 18,750 บาท</t>
  </si>
  <si>
    <t>บริษัท พีวีคอม แอนด์ เทคโลยี จำกัด ราคาที่ตกลงซื้อ 18,750 บาท</t>
  </si>
  <si>
    <t>เลขที่ 53/2568 ลงวันที่ 5 กันยายน 2568</t>
  </si>
  <si>
    <t>ซื้อวัสดุกลุ่มกฏหมายและคดี</t>
  </si>
  <si>
    <t>บริษัท พีวีคอม แอนด์ เทคโลยี จำกัด ราคาที่เสนอ 8,366 บาท</t>
  </si>
  <si>
    <t>บริษัท พีวีคอม แอนด์ เทคโลยี จำกัด ราคาที่ตกลงซื้อ 8,366 บาท</t>
  </si>
  <si>
    <t>เลขที่ 54/2568 ลงวันที่ 5 กันยายน 2568</t>
  </si>
  <si>
    <t>ซื้อวัสดุกลุ่มอำนวยการ</t>
  </si>
  <si>
    <t>ห้างหุ้นส่วนจำกัด ไพศาลวิทยา ราคาที่เสนอ 18,854 บาท</t>
  </si>
  <si>
    <t>ห้างหุ้นส่วนจำกัด ไพศาลวิทยา ราคาที่ตกลงซื้อ 18,854 บาท</t>
  </si>
  <si>
    <t>เลขที่ 58/2568 ลงวันที่ 8 กันยายน 2568</t>
  </si>
  <si>
    <t>ซื้อวัสดุกลุ่มบริหารงานกาเรงินและสินทรัพย์</t>
  </si>
  <si>
    <t>ห้างหุ้นส่วนจำกัด ไพศาลวิทยา ราคาที่เสนอ 26,530 บาท</t>
  </si>
  <si>
    <t>ห้างหุ้นส่วนจำกัด ไพศาลวิทยา ราคาที่ตกลงซื้อ 26,530 บาท</t>
  </si>
  <si>
    <t>เลขที่ 56/2568 ลงวันที่ 10 กันยายน 2568</t>
  </si>
  <si>
    <t>ซื้อวัสดุกลุ่มนิเทศฯ</t>
  </si>
  <si>
    <t>บริษัท พีวีคอม แอนด์ เทคโลยี จำกัด ราคาที่เสนอ 10,740 บาท</t>
  </si>
  <si>
    <t>บริษัท พีวีคอม แอนด์ เทคโลยี จำกัด ราคาที่ตกลงซื้อ 10,740 บาท</t>
  </si>
  <si>
    <t>เลขที่ 57/2568 ลงวันที่ 10 กันยายน 2568</t>
  </si>
  <si>
    <t>ค่าเช่าอุปกรณ์การเรียนการสอน</t>
  </si>
  <si>
    <t>บริษัท เอสวีโอเอจำกัด จำกัด (มหาฃน) ราคาที่เสนอ 711,900 บาท (เสนอราคารายเดียว)</t>
  </si>
  <si>
    <t>บริษัท เอสวีโอเอจำกัด จำกัด (มหาฃน) ราคาที่ตกลงเช่า 711,900 บาท (เสนอราคารายเดียว)</t>
  </si>
  <si>
    <t xml:space="preserve">เสนอราคาต่ำสุด ผู้ประกอบการเสนอราคารายเดียว คณะกรรมการพิจารณาผลฯ เห็นว่าเป็นประโยชน์ต่อทางราชการ </t>
  </si>
  <si>
    <t>เลขที่ 2/2568 ลงวันที่ 10 กันยายน 2568</t>
  </si>
  <si>
    <t>นายสิทธิชัย  พรหมสิทธิ์ ราคาที่เสนอ 25,115 บาท</t>
  </si>
  <si>
    <t>นายสิทธิชัย  พรหมสิทธิ์ ราคาที่ตกลงจ้าง 25,115 บาท</t>
  </si>
  <si>
    <t>เลขที่ 42/2568 ลงวันที่ 10 กันยายน 2568</t>
  </si>
  <si>
    <t>จ้างซ่อมบ้านพักข้าราชการ</t>
  </si>
  <si>
    <t>ห้างหุ้นส่วนจำกัด สิริทรัพย์ แอนด์ โฮม ราคาที่เสนอ 49,554 บาท</t>
  </si>
  <si>
    <t>ห้างหุ้นส่วนจำกัด สิริทรัพย์ แอนด์ โฮม ราคาที่ตกลงจ้าง 49,554 บาท</t>
  </si>
  <si>
    <t>เลขที่ 43//2568 ลงวันที่ 12 กันยายน 2568</t>
  </si>
  <si>
    <t>ซื้อผ้าประดับ วันสำคัญ</t>
  </si>
  <si>
    <t>ร้านสุเทพ โดยนายสุเทพ  โกพิมาย ราคาที่เสนอ 16,800  บาท</t>
  </si>
  <si>
    <t>ร้านสุเทพ โดยนายสุเทพ  โกพิมาย ราคาที่ตกลงซื้อ 16,800  บาท</t>
  </si>
  <si>
    <t>เลขที่ 58/2568 ลงวันที่ 12 กันยายน 2568</t>
  </si>
  <si>
    <t>ซื้อวัสดุกลุ่มส่งเสริมการจัดการศึกษา</t>
  </si>
  <si>
    <t>ห้างหุ้นส่วนจำกัด ไพสาลวิทยา ราคาที่เสนอ 2,996 บาท</t>
  </si>
  <si>
    <t>เลขทื่ 59/2568 ลงวันที่ 16 กันยายน 2568</t>
  </si>
  <si>
    <t>ห้างหุ้นส่วนจำกัด ไพศาลวิทยา ราคาที่เสนอ 44,439 บาท</t>
  </si>
  <si>
    <t>ห้างหุ้นส่วนจำกัด ไพศาลวิทยา ราคาที่ตกลงซื้อ 44,439 บาท</t>
  </si>
  <si>
    <t>เลขที่ 60/2568 ลงวันที่ 16 กันยายน 2568</t>
  </si>
  <si>
    <t>จ้างซ่อมรถยนต์ของทางราชการ นข 2637</t>
  </si>
  <si>
    <t>นายสิทธิชัย  พรหมสิทธิ์ ราคาที่เสนอ 54,715 บาท</t>
  </si>
  <si>
    <t>นายสิทธิชัย  พรหมสิทธิ์ ราคาที่ตกลงจ้าง 54,715 บาท</t>
  </si>
  <si>
    <t>เลขที่ 44/2568 ลงวันที่ 16 กันยายน 2568</t>
  </si>
  <si>
    <t>ซื้อวัสดุกลุ่มบริหารงานบุคคล(ประชุม อ.ก.ค.ศ.)</t>
  </si>
  <si>
    <t>ห้างหุ้นส่วนจำกัด แสงเจริญ กม.7 วัสดุการศึกษา ราคาที่เสนอ 46,076 บาท</t>
  </si>
  <si>
    <t>ห้างหุ้นส่วนจำกัด แสงเจริญ กม.7 วัสดุการศึกษา ราคาที่ตกลงซื้อ 46,076 บาท</t>
  </si>
  <si>
    <t>เลขที่ 61/2568 ลงวันที่ 17 กันยายน 2568</t>
  </si>
  <si>
    <t>ซื้อวัสดุ งานสรรหาและบรรจุแต่งคั้ง</t>
  </si>
  <si>
    <t>บริษัท พีวีคอม แอนด์ เทคโนโลยี จำกัด ราคารที่เสนอ 55,790 บาท</t>
  </si>
  <si>
    <t>บริษัท พีวีคอม แอนด์ เทคโนโลยี จำกัด ราคารที่ตกลงซื้อ 55,790 บาท</t>
  </si>
  <si>
    <t>เลขที่ 62/2568 ลงวันที่ 17 กันยายน 2568</t>
  </si>
  <si>
    <t>จ้างทำป้ายทำเนียบ ผอ.เขต</t>
  </si>
  <si>
    <t>ห้างหุ้นส่วนจำกัด  สิริทรัพย์ แอนด์ โฮม ราคาที่เสนอ 18,500 บาท</t>
  </si>
  <si>
    <t>ห้างหุ้นส่วนจำกัด  สิริทรัพย์ แอนด์ โฮม ราคาที่ตกลงจ้าง18,500 บาท</t>
  </si>
  <si>
    <t>เลขที่ 63/2568 ลงวันที่ 23 กันยายน 2568</t>
  </si>
  <si>
    <t>ห้างหุ้นส่วนจำกัด ไพศาลวิทยา ราคาที่เสนอ 18,034 บาท</t>
  </si>
  <si>
    <t>ห้างหุ้นส่วนจำกัด ไพศาลวิทยา ราคาที่ตกลงซื้อ 18,034 บาท</t>
  </si>
  <si>
    <t>เลขที่ 64/2568 ลงวันที่ 13 กันยายน 2568</t>
  </si>
  <si>
    <t>ซื้อวัสดุกลุ่มการเงินฯ</t>
  </si>
  <si>
    <t>บริษัท พีวีคอม แอนด์ เทคโนโลยี จำกัด ราคารที่เสนอ 11,280  บาท</t>
  </si>
  <si>
    <t>บริษัท พีวีคอม แอนด์ เทคโนโลยี จำกัด ราคารที่ตกลงซื้อ 11,280  บาท</t>
  </si>
  <si>
    <t>เลขที่ 64/2568 ลงวันที่ 23 กันยายน 2568</t>
  </si>
  <si>
    <t>ซื้อวัสดุห้องอัดสำเนา</t>
  </si>
  <si>
    <t>บริษัท พีวีคอม แอนด์ เทคโนโลยี จำกัด ราคารที่เสนอ 17,400 บาท</t>
  </si>
  <si>
    <t>บริษัท พีวีคอม แอนด์ เทคโนโลยี จำกัด ราคารที่ตกลงซื้อ 17,400 บาท</t>
  </si>
  <si>
    <t>เลขที่ 66/2568 ลงวันที่ 23 กันยายน 2568</t>
  </si>
  <si>
    <t>บริษัท พีวีคอม แอนด์ เทคโนโลยี จำกัด ราคารที่เสนอ 9,305 บาท</t>
  </si>
  <si>
    <t>บริษัท พีวีคอม แอนด์ เทคโนโลยี จำกัด ราคารที่ตกลงซื้อ 9,305 บาท</t>
  </si>
  <si>
    <t>เลขที่ 67/2568 ลงวันที่ 23 กันยายน 2568</t>
  </si>
  <si>
    <t>ห้างหุ้นส่วนจำกัด แสงเจริญ กม.7 วัสดุการศึกษา ราคาที่เสนอ 30,510 บาท</t>
  </si>
  <si>
    <t>ห้างหุ้นส่วนจำกัด แสงเจริญ กม.7 วัสดุการศึกษา ราคาที่ตกลงซื้อ 30,510 บาท</t>
  </si>
  <si>
    <t>เลขที่ 68/2568 ลงวันที่ 23 กันยายน 2568</t>
  </si>
  <si>
    <t>ซิ้อวัสดุสำนักงาน</t>
  </si>
  <si>
    <t>บริษัท พีวีคอม แอนด์ เทคโนโลยี จำกัด ราคาที่เสนอ 67,187 บาท</t>
  </si>
  <si>
    <t>บริษัท พีวีคอม แอนด์ เทคโนโลยี จำกัด ราคาที่ตกลงซื้อ 67,187 บาท</t>
  </si>
  <si>
    <t>เลขที่ 69/2568 ลงวันที่ 23 กันยายน 2568</t>
  </si>
  <si>
    <t>ห้างหุ้นส่วนจำกัด แสงเจริญ กม.7 วัสดุการศึกษา ราคาที่เสนอ 77,722 บาท</t>
  </si>
  <si>
    <t>เลขที่ 71/2568 ลงวันที่ 23 กันยายน 2568</t>
  </si>
  <si>
    <t>จ้างทำป้ายประชาสัมพันธ์พร้อมติดตั้ง</t>
  </si>
  <si>
    <t>ร้านก้าวหน้ามีเดีย โดยนายประชัน  หาพันนา ราคาที่เสนอ 11,660 บาท</t>
  </si>
  <si>
    <t>ร้านก้าวหน้ามีเดีย โดยนายประชัน  หาพันนา ราคาที่ตกลงจ้าง 11,660 บาท</t>
  </si>
  <si>
    <t>เลขที่ 43/2568 ลงวันที่ 23 กันยายน 2568</t>
  </si>
  <si>
    <t>จ้างซ่อมเปลี่ยนยางรถยนต๋ของทางราชการ นข 3132</t>
  </si>
  <si>
    <t>นายสิทธิชัย  พรหมสิทธิ์ ราคาที่เสนอ 27,000 บาท</t>
  </si>
  <si>
    <t>นายสิทธิชัย  พรหมสิทธิ์ ราคาที่ตกลงจ้าง 27,000 บาท</t>
  </si>
  <si>
    <t>เลขที่ 44/2568 ลงวันที่ 23 กันยายน 2568</t>
  </si>
  <si>
    <t>เลขที่ 3 ลงวันที่ 12 พฤศจิกายน 2567</t>
  </si>
  <si>
    <t>ซื้อวัสดุโครงการโรงเรียนส่งเสริมความปลอดภัย</t>
  </si>
  <si>
    <t>ซื้อวัสดุ กลุ่มบริหารงานการเงินฯ กลุ่มอำนวยการ กลุ่มบริหารงานบุคคล</t>
  </si>
  <si>
    <t>เลขที่ 29/2568 ลงวันที่ 22 กรกฎาคม 2569</t>
  </si>
  <si>
    <t>ประจำปีงบประมาณ พ.ศ. 2568</t>
  </si>
  <si>
    <t xml:space="preserve">               การจัดซื้อจัดจ้างประจำปีงบประมาณ พ.ศ. 2568 พิจารณาตามแบบรายงานขอซื้อขอจ้าง และจากระบบอิเล็กทรอนิกส์ พบว่าสำนักงานเขตพื้นที่การศึกษาประถมศึกษาศรีสะเกษ เขต 1 มีการจัดทำโครงการและมีแบบรายงานขอซื้อ ขอจ้างจำนวน 131 โครงการ โดยแบ่งเป็นการจัดซื้อจัดจ้าง ดังนี้                                                                                             
</t>
  </si>
  <si>
    <t xml:space="preserve">                   1.1 การจัดซื้อ จำนวน 72 โครงการ ดังนี้                                                       </t>
  </si>
  <si>
    <t xml:space="preserve">                1.2 การจัดจ้างจำนวน 59 โครงการ คิดเป็นร้อยละ 45.04</t>
  </si>
  <si>
    <t xml:space="preserve">                          1.1.1 การจัดซื้อวัสดุ จำนวน 70 โครงการ คิดเป็นร้อยละ 53.44</t>
  </si>
  <si>
    <t xml:space="preserve">                           1.1.2 การจัดซื้อครุภัณฑ์ จำนวน 2 โครงการ คิดเป็นร้อยละ 1.53</t>
  </si>
  <si>
    <t>การจัดซื้อจัดจ้างทั้งสิ้น</t>
  </si>
  <si>
    <r>
      <rPr>
        <b/>
        <sz val="16"/>
        <color theme="1"/>
        <rFont val="TH SarabunPSK"/>
        <family val="2"/>
      </rPr>
      <t xml:space="preserve">       </t>
    </r>
    <r>
      <rPr>
        <b/>
        <u/>
        <sz val="16"/>
        <color theme="1"/>
        <rFont val="TH SarabunPSK"/>
        <family val="2"/>
      </rPr>
      <t xml:space="preserve"> 1. จำนวนโครงการจำแนกตามวิธีการจัดซื้อจัดจ้าง</t>
    </r>
  </si>
  <si>
    <r>
      <rPr>
        <b/>
        <sz val="16"/>
        <color theme="1"/>
        <rFont val="TH SarabunPSK"/>
        <family val="2"/>
      </rPr>
      <t xml:space="preserve">       </t>
    </r>
    <r>
      <rPr>
        <b/>
        <u/>
        <sz val="16"/>
        <color theme="1"/>
        <rFont val="TH SarabunPSK"/>
        <family val="2"/>
      </rPr>
      <t xml:space="preserve"> 2. จำนวนงบประมาณจำแนกตามวิธีการจัดซื้อจัดจ้าง</t>
    </r>
  </si>
  <si>
    <r>
      <t xml:space="preserve">       2.1.1</t>
    </r>
    <r>
      <rPr>
        <sz val="7"/>
        <color theme="1"/>
        <rFont val="TH SarabunPSK"/>
        <family val="2"/>
      </rPr>
      <t xml:space="preserve">     </t>
    </r>
    <r>
      <rPr>
        <sz val="16"/>
        <color theme="1"/>
        <rFont val="TH SarabunPSK"/>
        <family val="2"/>
      </rPr>
      <t>การจัดซื้อวัสดุ จำนวน 1,504,655.21  บาท คิดเป็นร้อยละ 14.96</t>
    </r>
  </si>
  <si>
    <r>
      <rPr>
        <b/>
        <sz val="16"/>
        <color theme="1"/>
        <rFont val="TH SarabunPSK"/>
        <family val="2"/>
      </rPr>
      <t xml:space="preserve">     </t>
    </r>
    <r>
      <rPr>
        <b/>
        <u/>
        <sz val="16"/>
        <color theme="1"/>
        <rFont val="TH SarabunPSK"/>
        <family val="2"/>
      </rPr>
      <t xml:space="preserve"> 3 ปัญหา/อุปสรรค</t>
    </r>
  </si>
  <si>
    <r>
      <t xml:space="preserve"> </t>
    </r>
    <r>
      <rPr>
        <sz val="16"/>
        <color theme="1"/>
        <rFont val="TH SarabunPSK"/>
        <family val="2"/>
      </rPr>
      <t xml:space="preserve">              3.1 ปัญหา</t>
    </r>
  </si>
  <si>
    <t xml:space="preserve">            3.2 อุปสรรค</t>
  </si>
  <si>
    <r>
      <rPr>
        <b/>
        <sz val="16"/>
        <color theme="1"/>
        <rFont val="TH SarabunPSK"/>
        <family val="2"/>
      </rPr>
      <t xml:space="preserve">      </t>
    </r>
    <r>
      <rPr>
        <b/>
        <u/>
        <sz val="16"/>
        <color theme="1"/>
        <rFont val="TH SarabunPSK"/>
        <family val="2"/>
      </rPr>
      <t xml:space="preserve"> 4. ข้อเสนอแนะ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</si>
</sst>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charset val="222"/>
      <scheme val="minor"/>
    </font>
    <font>
      <b/>
      <sz val="28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sz val="7"/>
      <color theme="1"/>
      <name val="TH SarabunPSK"/>
      <family val="2"/>
    </font>
    <font>
      <sz val="11"/>
      <color theme="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rgb="FF21252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2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2" fillId="0" borderId="0" xfId="0" applyFo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43" fontId="7" fillId="0" borderId="1" xfId="1" applyFont="1" applyBorder="1"/>
    <xf numFmtId="0" fontId="12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Alignment="1">
      <alignment horizontal="left" vertical="center" indent="6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7" fillId="0" borderId="1" xfId="0" applyFont="1" applyBorder="1"/>
    <xf numFmtId="0" fontId="12" fillId="0" borderId="0" xfId="0" applyFont="1" applyAlignment="1">
      <alignment horizontal="left" vertical="center" indent="6"/>
    </xf>
    <xf numFmtId="0" fontId="12" fillId="0" borderId="0" xfId="0" applyFont="1" applyAlignment="1">
      <alignment horizontal="left" vertical="center" indent="10"/>
    </xf>
    <xf numFmtId="0" fontId="12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17" fontId="7" fillId="0" borderId="1" xfId="0" applyNumberFormat="1" applyFont="1" applyBorder="1"/>
    <xf numFmtId="0" fontId="13" fillId="0" borderId="1" xfId="0" applyFont="1" applyBorder="1"/>
    <xf numFmtId="43" fontId="13" fillId="0" borderId="1" xfId="0" applyNumberFormat="1" applyFont="1" applyBorder="1" applyAlignment="1">
      <alignment horizontal="center"/>
    </xf>
    <xf numFmtId="49" fontId="13" fillId="0" borderId="0" xfId="1" applyNumberFormat="1" applyFont="1" applyBorder="1" applyAlignment="1">
      <alignment horizontal="center" vertical="center"/>
    </xf>
    <xf numFmtId="43" fontId="13" fillId="0" borderId="0" xfId="0" applyNumberFormat="1" applyFont="1" applyAlignment="1">
      <alignment horizontal="center"/>
    </xf>
    <xf numFmtId="43" fontId="7" fillId="0" borderId="0" xfId="0" applyNumberFormat="1" applyFont="1"/>
    <xf numFmtId="0" fontId="14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/>
    </xf>
    <xf numFmtId="0" fontId="14" fillId="0" borderId="0" xfId="0" applyFont="1"/>
    <xf numFmtId="0" fontId="16" fillId="0" borderId="0" xfId="0" applyFont="1"/>
    <xf numFmtId="0" fontId="12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3" fontId="17" fillId="0" borderId="0" xfId="1" applyFont="1" applyBorder="1" applyAlignment="1">
      <alignment vertical="center"/>
    </xf>
    <xf numFmtId="43" fontId="17" fillId="0" borderId="0" xfId="1" applyFont="1" applyBorder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shrinkToFit="1"/>
    </xf>
    <xf numFmtId="43" fontId="17" fillId="0" borderId="2" xfId="1" applyFont="1" applyBorder="1" applyAlignment="1">
      <alignment horizontal="center" vertical="center" shrinkToFit="1"/>
    </xf>
    <xf numFmtId="43" fontId="17" fillId="0" borderId="5" xfId="1" applyFont="1" applyBorder="1" applyAlignment="1">
      <alignment horizontal="center" vertical="center" shrinkToFit="1"/>
    </xf>
    <xf numFmtId="4" fontId="17" fillId="0" borderId="2" xfId="0" applyNumberFormat="1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shrinkToFit="1"/>
    </xf>
    <xf numFmtId="0" fontId="18" fillId="0" borderId="0" xfId="0" applyFont="1" applyAlignment="1">
      <alignment shrinkToFit="1"/>
    </xf>
    <xf numFmtId="0" fontId="19" fillId="0" borderId="0" xfId="0" applyFont="1" applyAlignment="1">
      <alignment shrinkToFit="1"/>
    </xf>
    <xf numFmtId="0" fontId="17" fillId="0" borderId="3" xfId="0" applyFont="1" applyBorder="1" applyAlignment="1">
      <alignment horizontal="center" vertical="center" shrinkToFit="1"/>
    </xf>
    <xf numFmtId="43" fontId="17" fillId="0" borderId="3" xfId="1" applyFont="1" applyBorder="1" applyAlignment="1">
      <alignment horizontal="center" vertical="center" shrinkToFit="1"/>
    </xf>
    <xf numFmtId="4" fontId="17" fillId="0" borderId="3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shrinkToFit="1"/>
    </xf>
    <xf numFmtId="49" fontId="17" fillId="0" borderId="1" xfId="0" applyNumberFormat="1" applyFont="1" applyBorder="1" applyAlignment="1">
      <alignment horizontal="center"/>
    </xf>
    <xf numFmtId="43" fontId="17" fillId="0" borderId="1" xfId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43" fontId="18" fillId="0" borderId="1" xfId="1" applyFont="1" applyBorder="1" applyAlignment="1">
      <alignment vertical="center"/>
    </xf>
    <xf numFmtId="43" fontId="18" fillId="0" borderId="1" xfId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3" fontId="18" fillId="0" borderId="0" xfId="1" applyFont="1" applyBorder="1" applyAlignment="1">
      <alignment horizontal="center" vertical="center"/>
    </xf>
    <xf numFmtId="0" fontId="20" fillId="2" borderId="0" xfId="0" applyFont="1" applyFill="1" applyAlignment="1">
      <alignment vertical="top" wrapText="1"/>
    </xf>
    <xf numFmtId="0" fontId="20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43" fontId="18" fillId="0" borderId="0" xfId="1" applyFont="1" applyAlignment="1">
      <alignment vertical="top"/>
    </xf>
    <xf numFmtId="43" fontId="18" fillId="0" borderId="0" xfId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4" fontId="18" fillId="0" borderId="0" xfId="0" applyNumberFormat="1" applyFont="1" applyAlignment="1">
      <alignment horizontal="center" vertical="top"/>
    </xf>
    <xf numFmtId="49" fontId="17" fillId="0" borderId="1" xfId="0" applyNumberFormat="1" applyFont="1" applyBorder="1" applyAlignment="1">
      <alignment horizontal="center" shrinkToFit="1"/>
    </xf>
    <xf numFmtId="43" fontId="17" fillId="0" borderId="1" xfId="1" applyFont="1" applyBorder="1" applyAlignment="1">
      <alignment horizontal="center" vertical="top" shrinkToFit="1"/>
    </xf>
    <xf numFmtId="49" fontId="17" fillId="0" borderId="1" xfId="0" applyNumberFormat="1" applyFont="1" applyBorder="1" applyAlignment="1">
      <alignment horizontal="center" vertical="top" shrinkToFit="1"/>
    </xf>
    <xf numFmtId="49" fontId="1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43" fontId="19" fillId="0" borderId="1" xfId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43" fontId="19" fillId="0" borderId="0" xfId="1" applyFont="1" applyBorder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/>
    </xf>
    <xf numFmtId="43" fontId="18" fillId="0" borderId="1" xfId="1" applyFont="1" applyBorder="1" applyAlignment="1">
      <alignment horizontal="left" vertical="center"/>
    </xf>
    <xf numFmtId="49" fontId="17" fillId="0" borderId="2" xfId="0" applyNumberFormat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43" fontId="19" fillId="0" borderId="2" xfId="1" applyFont="1" applyBorder="1" applyAlignment="1">
      <alignment horizontal="left" vertical="center"/>
    </xf>
    <xf numFmtId="49" fontId="18" fillId="0" borderId="2" xfId="0" applyNumberFormat="1" applyFont="1" applyBorder="1" applyAlignment="1">
      <alignment horizontal="left" vertical="center"/>
    </xf>
    <xf numFmtId="49" fontId="18" fillId="0" borderId="2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43" fontId="18" fillId="0" borderId="1" xfId="1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4" fontId="18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/>
    </xf>
    <xf numFmtId="3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left" vertical="center"/>
    </xf>
    <xf numFmtId="43" fontId="19" fillId="0" borderId="6" xfId="1" applyFont="1" applyBorder="1" applyAlignment="1">
      <alignment horizontal="left" vertical="center"/>
    </xf>
    <xf numFmtId="4" fontId="19" fillId="0" borderId="6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5" xfId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43" fontId="19" fillId="0" borderId="1" xfId="1" applyFont="1" applyBorder="1"/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wrapText="1"/>
    </xf>
    <xf numFmtId="43" fontId="19" fillId="0" borderId="1" xfId="1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wrapText="1"/>
    </xf>
    <xf numFmtId="43" fontId="19" fillId="0" borderId="1" xfId="1" applyFont="1" applyFill="1" applyBorder="1" applyAlignment="1">
      <alignment horizontal="left"/>
    </xf>
    <xf numFmtId="0" fontId="19" fillId="0" borderId="1" xfId="0" applyFont="1" applyBorder="1" applyAlignment="1">
      <alignment horizontal="left" vertical="top" wrapText="1"/>
    </xf>
    <xf numFmtId="43" fontId="19" fillId="0" borderId="1" xfId="1" applyFont="1" applyBorder="1" applyAlignment="1">
      <alignment horizontal="left" vertical="top"/>
    </xf>
    <xf numFmtId="4" fontId="18" fillId="0" borderId="0" xfId="0" applyNumberFormat="1" applyFont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43" fontId="17" fillId="0" borderId="2" xfId="1" applyFont="1" applyBorder="1" applyAlignment="1">
      <alignment horizontal="center" vertical="center" wrapText="1"/>
    </xf>
    <xf numFmtId="43" fontId="17" fillId="0" borderId="5" xfId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7" fillId="0" borderId="3" xfId="0" applyFont="1" applyBorder="1" applyAlignment="1">
      <alignment horizontal="center" vertical="center" wrapText="1"/>
    </xf>
    <xf numFmtId="43" fontId="17" fillId="0" borderId="3" xfId="1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 wrapText="1"/>
    </xf>
    <xf numFmtId="43" fontId="19" fillId="0" borderId="1" xfId="1" applyFont="1" applyBorder="1" applyAlignment="1">
      <alignment vertical="center"/>
    </xf>
    <xf numFmtId="49" fontId="17" fillId="0" borderId="1" xfId="0" applyNumberFormat="1" applyFont="1" applyBorder="1" applyAlignment="1">
      <alignment horizontal="center" wrapText="1"/>
    </xf>
    <xf numFmtId="43" fontId="17" fillId="0" borderId="1" xfId="1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 wrapText="1"/>
    </xf>
  </cellXfs>
  <cellStyles count="3">
    <cellStyle name="Hyperlink" xfId="2" builtinId="8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>
        <c:manualLayout>
          <c:xMode val="edge"/>
          <c:yMode val="edge"/>
          <c:x val="0.1981238952273823"/>
          <c:y val="1.1235955056179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0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ภาพรวม!$A$124:$E$124</c:f>
              <c:strCache>
                <c:ptCount val="1"/>
                <c:pt idx="0">
                  <c:v>ตารางเปรียบเทียบระหว่างการจัดซื้อวัสดุ ครุภัณฑ์ และการจัดจ้าง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A91-48F8-955B-00C9D9D8B35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A91-48F8-955B-00C9D9D8B35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A91-48F8-955B-00C9D9D8B3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H Sarabun New" panose="020B0500040200020003" pitchFamily="34" charset="-34"/>
                    <a:ea typeface="+mn-ea"/>
                    <a:cs typeface="TH Sarabun New" panose="020B0500040200020003" pitchFamily="34" charset="-34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ภาพรวม!$B$127:$B$129</c:f>
              <c:strCache>
                <c:ptCount val="3"/>
                <c:pt idx="0">
                  <c:v>การจัดซื้อจัดจ้าง</c:v>
                </c:pt>
                <c:pt idx="1">
                  <c:v>การจัดซื้อครุภัณฑ์</c:v>
                </c:pt>
                <c:pt idx="2">
                  <c:v>การจัดจ้าง</c:v>
                </c:pt>
              </c:strCache>
            </c:strRef>
          </c:cat>
          <c:val>
            <c:numRef>
              <c:f>ภาพรวม!$C$127:$C$129</c:f>
              <c:numCache>
                <c:formatCode>General</c:formatCode>
                <c:ptCount val="3"/>
                <c:pt idx="0">
                  <c:v>70</c:v>
                </c:pt>
                <c:pt idx="1">
                  <c:v>2</c:v>
                </c:pt>
                <c:pt idx="2">
                  <c:v>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DC-41BB-92DE-F69A2F49F56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00B0F0"/>
    </a:soli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200">
                <a:solidFill>
                  <a:schemeClr val="tx1"/>
                </a:solidFill>
                <a:latin typeface="TH Sarabun New" panose="020B0500040200020003" pitchFamily="34" charset="-34"/>
                <a:cs typeface="TH Sarabun New" panose="020B0500040200020003" pitchFamily="34" charset="-34"/>
              </a:rPr>
              <a:t>การเปรียบเทียบงบประมาณระหว่างรายการจัดซื้อวัสดุ ครุภัณฑ์ และรายการจัดจ้าง</a:t>
            </a:r>
          </a:p>
        </c:rich>
      </c:tx>
      <c:layout>
        <c:manualLayout>
          <c:xMode val="edge"/>
          <c:yMode val="edge"/>
          <c:x val="0.28225608122358536"/>
          <c:y val="1.0458554768864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ภาพรวม!$A$152:$D$152</c:f>
              <c:strCache>
                <c:ptCount val="1"/>
                <c:pt idx="0">
                  <c:v>ตารางเปรียบเทียบงบประมาณระหว่างรายการจัดซื้อวัสดุ ครุภัณฑ์ และรายการจัดจ้าง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ภาพรวม!$B$154:$B$165</c:f>
              <c:numCache>
                <c:formatCode>mmm\-yy</c:formatCode>
                <c:ptCount val="12"/>
                <c:pt idx="0">
                  <c:v>24746</c:v>
                </c:pt>
                <c:pt idx="1">
                  <c:v>24777</c:v>
                </c:pt>
                <c:pt idx="2">
                  <c:v>24807</c:v>
                </c:pt>
                <c:pt idx="3">
                  <c:v>24838</c:v>
                </c:pt>
                <c:pt idx="4">
                  <c:v>24869</c:v>
                </c:pt>
                <c:pt idx="5">
                  <c:v>24898</c:v>
                </c:pt>
                <c:pt idx="6">
                  <c:v>24929</c:v>
                </c:pt>
                <c:pt idx="7">
                  <c:v>24959</c:v>
                </c:pt>
                <c:pt idx="8">
                  <c:v>24990</c:v>
                </c:pt>
                <c:pt idx="9">
                  <c:v>25020</c:v>
                </c:pt>
                <c:pt idx="10">
                  <c:v>25051</c:v>
                </c:pt>
                <c:pt idx="11">
                  <c:v>25082</c:v>
                </c:pt>
              </c:numCache>
            </c:numRef>
          </c:cat>
          <c:val>
            <c:numRef>
              <c:f>ภาพรวม!$F$154:$F$165</c:f>
              <c:numCache>
                <c:formatCode>General</c:formatCode>
                <c:ptCount val="1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7E-487D-B600-83DA851BB3EB}"/>
            </c:ext>
          </c:extLst>
        </c:ser>
        <c:ser>
          <c:idx val="1"/>
          <c:order val="1"/>
          <c:tx>
            <c:strRef>
              <c:f>ภาพรวม!$C$153</c:f>
              <c:strCache>
                <c:ptCount val="1"/>
                <c:pt idx="0">
                  <c:v>จัดซื้อวัสดุ(บาท)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ภาพรวม!$C$154:$C$165</c:f>
              <c:numCache>
                <c:formatCode>_(* #,##0.00_);_(* \(#,##0.00\);_(* "-"??_);_(@_)</c:formatCode>
                <c:ptCount val="12"/>
                <c:pt idx="0">
                  <c:v>8413.4</c:v>
                </c:pt>
                <c:pt idx="1">
                  <c:v>17598.349999999999</c:v>
                </c:pt>
                <c:pt idx="2">
                  <c:v>13478.85</c:v>
                </c:pt>
                <c:pt idx="3">
                  <c:v>18932.53</c:v>
                </c:pt>
                <c:pt idx="4">
                  <c:v>259345.5</c:v>
                </c:pt>
                <c:pt idx="5">
                  <c:v>15744.75</c:v>
                </c:pt>
                <c:pt idx="6">
                  <c:v>11087.5</c:v>
                </c:pt>
                <c:pt idx="7">
                  <c:v>9671.6</c:v>
                </c:pt>
                <c:pt idx="8">
                  <c:v>115361</c:v>
                </c:pt>
                <c:pt idx="9">
                  <c:v>326948.09999999998</c:v>
                </c:pt>
                <c:pt idx="10">
                  <c:v>138280.1</c:v>
                </c:pt>
                <c:pt idx="11">
                  <c:v>569793.53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17E-487D-B600-83DA851BB3EB}"/>
            </c:ext>
          </c:extLst>
        </c:ser>
        <c:ser>
          <c:idx val="2"/>
          <c:order val="2"/>
          <c:tx>
            <c:strRef>
              <c:f>ภาพรวม!$C$153</c:f>
              <c:strCache>
                <c:ptCount val="1"/>
                <c:pt idx="0">
                  <c:v>จัดซื้อวัสดุ(บาท)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ภาพรวม!$C$154:$C$165</c:f>
              <c:numCache>
                <c:formatCode>_(* #,##0.00_);_(* \(#,##0.00\);_(* "-"??_);_(@_)</c:formatCode>
                <c:ptCount val="12"/>
                <c:pt idx="0">
                  <c:v>8413.4</c:v>
                </c:pt>
                <c:pt idx="1">
                  <c:v>17598.349999999999</c:v>
                </c:pt>
                <c:pt idx="2">
                  <c:v>13478.85</c:v>
                </c:pt>
                <c:pt idx="3">
                  <c:v>18932.53</c:v>
                </c:pt>
                <c:pt idx="4">
                  <c:v>259345.5</c:v>
                </c:pt>
                <c:pt idx="5">
                  <c:v>15744.75</c:v>
                </c:pt>
                <c:pt idx="6">
                  <c:v>11087.5</c:v>
                </c:pt>
                <c:pt idx="7">
                  <c:v>9671.6</c:v>
                </c:pt>
                <c:pt idx="8">
                  <c:v>115361</c:v>
                </c:pt>
                <c:pt idx="9">
                  <c:v>326948.09999999998</c:v>
                </c:pt>
                <c:pt idx="10">
                  <c:v>138280.1</c:v>
                </c:pt>
                <c:pt idx="11">
                  <c:v>569793.53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17E-487D-B600-83DA851BB3EB}"/>
            </c:ext>
          </c:extLst>
        </c:ser>
        <c:ser>
          <c:idx val="3"/>
          <c:order val="3"/>
          <c:tx>
            <c:strRef>
              <c:f>ภาพรวม!$E$153</c:f>
              <c:strCache>
                <c:ptCount val="1"/>
                <c:pt idx="0">
                  <c:v>จัดจ้าง(บาท)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ภาพรวม!$E$154:$E$166</c:f>
              <c:numCache>
                <c:formatCode>_(* #,##0.00_);_(* \(#,##0.00\);_(* "-"??_);_(@_)</c:formatCode>
                <c:ptCount val="13"/>
                <c:pt idx="0">
                  <c:v>2299000</c:v>
                </c:pt>
                <c:pt idx="1">
                  <c:v>396000</c:v>
                </c:pt>
                <c:pt idx="3">
                  <c:v>2794115</c:v>
                </c:pt>
                <c:pt idx="4">
                  <c:v>64355</c:v>
                </c:pt>
                <c:pt idx="5">
                  <c:v>35000</c:v>
                </c:pt>
                <c:pt idx="6">
                  <c:v>416000</c:v>
                </c:pt>
                <c:pt idx="7">
                  <c:v>1590</c:v>
                </c:pt>
                <c:pt idx="8">
                  <c:v>13035</c:v>
                </c:pt>
                <c:pt idx="9">
                  <c:v>118455</c:v>
                </c:pt>
                <c:pt idx="10">
                  <c:v>872890</c:v>
                </c:pt>
                <c:pt idx="11">
                  <c:v>958494</c:v>
                </c:pt>
                <c:pt idx="12">
                  <c:v>7968934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17E-487D-B600-83DA851BB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88900192"/>
        <c:axId val="-1588904000"/>
        <c:axId val="0"/>
      </c:bar3DChart>
      <c:dateAx>
        <c:axId val="-15889001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defRPr>
            </a:pPr>
            <a:endParaRPr lang="en-US"/>
          </a:p>
        </c:txPr>
        <c:crossAx val="-1588904000"/>
        <c:crosses val="autoZero"/>
        <c:auto val="1"/>
        <c:lblOffset val="100"/>
        <c:baseTimeUnit val="months"/>
      </c:dateAx>
      <c:valAx>
        <c:axId val="-158890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defRPr>
            </a:pPr>
            <a:endParaRPr lang="en-US"/>
          </a:p>
        </c:txPr>
        <c:crossAx val="-158890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337705</xdr:colOff>
      <xdr:row>131</xdr:row>
      <xdr:rowOff>125385</xdr:rowOff>
    </xdr:from>
    <xdr:to>
      <xdr:col>5</xdr:col>
      <xdr:colOff>10824</xdr:colOff>
      <xdr:row>142</xdr:row>
      <xdr:rowOff>64944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xmlns="" id="{38776B96-C9F7-471B-BBE6-BD2AD8FDB5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169</xdr:row>
      <xdr:rowOff>167640</xdr:rowOff>
    </xdr:from>
    <xdr:to>
      <xdr:col>5</xdr:col>
      <xdr:colOff>80010</xdr:colOff>
      <xdr:row>184</xdr:row>
      <xdr:rowOff>220980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xmlns="" id="{67C2852D-F1B2-4F5D-A4CE-581999293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cc.go.th/ewt_dl_link.php?nid=2155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"/>
  <sheetViews>
    <sheetView tabSelected="1" zoomScale="88" zoomScaleNormal="88" workbookViewId="0">
      <selection activeCell="K226" sqref="K226"/>
    </sheetView>
  </sheetViews>
  <sheetFormatPr defaultColWidth="8.85546875" defaultRowHeight="18.75"/>
  <cols>
    <col min="1" max="1" width="23.28515625" style="2" customWidth="1"/>
    <col min="2" max="2" width="16.85546875" style="2" customWidth="1"/>
    <col min="3" max="3" width="21.7109375" style="2" customWidth="1"/>
    <col min="4" max="4" width="13.85546875" style="2" customWidth="1"/>
    <col min="5" max="5" width="17.140625" style="2" customWidth="1"/>
    <col min="6" max="16384" width="8.85546875" style="2"/>
  </cols>
  <sheetData>
    <row r="1" spans="1:6" ht="36">
      <c r="A1" s="1" t="s">
        <v>11</v>
      </c>
      <c r="B1" s="1"/>
      <c r="C1" s="1"/>
      <c r="D1" s="1"/>
      <c r="E1" s="1"/>
      <c r="F1" s="1"/>
    </row>
    <row r="2" spans="1:6" ht="36">
      <c r="A2" s="1" t="s">
        <v>604</v>
      </c>
      <c r="B2" s="1"/>
      <c r="C2" s="1"/>
      <c r="D2" s="1"/>
      <c r="E2" s="1"/>
      <c r="F2" s="1"/>
    </row>
    <row r="3" spans="1:6" ht="21">
      <c r="A3" s="3"/>
    </row>
    <row r="4" spans="1:6" ht="21">
      <c r="A4" s="3"/>
    </row>
    <row r="5" spans="1:6" ht="21">
      <c r="A5" s="4"/>
    </row>
    <row r="6" spans="1:6" ht="21">
      <c r="A6" s="4"/>
    </row>
    <row r="7" spans="1:6" ht="21">
      <c r="A7" s="4"/>
    </row>
    <row r="8" spans="1:6" ht="21">
      <c r="A8" s="4"/>
    </row>
    <row r="9" spans="1:6" ht="21">
      <c r="A9" s="4"/>
    </row>
    <row r="10" spans="1:6" ht="21">
      <c r="A10" s="4"/>
    </row>
    <row r="11" spans="1:6" ht="21">
      <c r="A11" s="4"/>
    </row>
    <row r="12" spans="1:6" ht="21">
      <c r="A12" s="4"/>
    </row>
    <row r="13" spans="1:6" ht="21">
      <c r="A13" s="3"/>
    </row>
    <row r="14" spans="1:6" ht="33.75">
      <c r="A14" s="5" t="s">
        <v>20</v>
      </c>
      <c r="B14" s="5"/>
      <c r="C14" s="5"/>
      <c r="D14" s="5"/>
      <c r="E14" s="5"/>
      <c r="F14" s="5"/>
    </row>
    <row r="15" spans="1:6" ht="21">
      <c r="A15" s="3"/>
    </row>
    <row r="16" spans="1:6" ht="21">
      <c r="A16" s="3"/>
    </row>
    <row r="17" spans="1:6" ht="21">
      <c r="A17" s="4"/>
    </row>
    <row r="18" spans="1:6" ht="21">
      <c r="A18" s="4"/>
    </row>
    <row r="19" spans="1:6" ht="26.25">
      <c r="A19" s="6"/>
    </row>
    <row r="20" spans="1:6" ht="26.25">
      <c r="A20" s="6"/>
    </row>
    <row r="21" spans="1:6" ht="26.25">
      <c r="A21" s="7" t="s">
        <v>13</v>
      </c>
      <c r="B21" s="7"/>
      <c r="C21" s="7"/>
      <c r="D21" s="7"/>
      <c r="E21" s="7"/>
      <c r="F21" s="7"/>
    </row>
    <row r="22" spans="1:6" ht="26.25">
      <c r="A22" s="7" t="s">
        <v>12</v>
      </c>
      <c r="B22" s="7"/>
      <c r="C22" s="7"/>
      <c r="D22" s="7"/>
      <c r="E22" s="7"/>
      <c r="F22" s="7"/>
    </row>
    <row r="23" spans="1:6" ht="21">
      <c r="A23" s="3"/>
    </row>
    <row r="33" spans="1:6" ht="21">
      <c r="A33" s="8" t="s">
        <v>14</v>
      </c>
      <c r="B33" s="9"/>
      <c r="C33" s="9"/>
      <c r="D33" s="9"/>
      <c r="E33" s="9"/>
      <c r="F33" s="9"/>
    </row>
    <row r="35" spans="1:6" ht="145.15" customHeight="1">
      <c r="A35" s="10" t="s">
        <v>15</v>
      </c>
      <c r="B35" s="10"/>
      <c r="C35" s="10"/>
      <c r="D35" s="10"/>
      <c r="E35" s="10"/>
      <c r="F35" s="10"/>
    </row>
    <row r="36" spans="1:6" ht="53.45" customHeight="1">
      <c r="A36" s="11" t="s">
        <v>16</v>
      </c>
      <c r="B36" s="11"/>
      <c r="C36" s="11"/>
      <c r="D36" s="11"/>
      <c r="E36" s="11"/>
      <c r="F36" s="11"/>
    </row>
    <row r="39" spans="1:6">
      <c r="D39" s="9" t="s">
        <v>13</v>
      </c>
      <c r="E39" s="9"/>
      <c r="F39" s="9"/>
    </row>
    <row r="62" spans="1:6">
      <c r="A62" s="9" t="s">
        <v>17</v>
      </c>
      <c r="B62" s="9"/>
      <c r="C62" s="9"/>
      <c r="D62" s="9"/>
      <c r="E62" s="9"/>
      <c r="F62" s="9"/>
    </row>
    <row r="63" spans="1:6">
      <c r="E63" s="12" t="s">
        <v>18</v>
      </c>
    </row>
    <row r="65" spans="1:5" ht="21">
      <c r="A65" s="13" t="s">
        <v>19</v>
      </c>
      <c r="E65" s="14" t="s">
        <v>52</v>
      </c>
    </row>
    <row r="66" spans="1:5" ht="21">
      <c r="A66" s="13" t="s">
        <v>51</v>
      </c>
      <c r="E66" s="12">
        <v>5</v>
      </c>
    </row>
    <row r="67" spans="1:5" ht="21">
      <c r="A67" s="13" t="s">
        <v>53</v>
      </c>
      <c r="E67" s="12">
        <v>6</v>
      </c>
    </row>
    <row r="97" spans="1:6">
      <c r="C97" s="12">
        <v>1</v>
      </c>
    </row>
    <row r="99" spans="1:6" ht="21">
      <c r="A99" s="15" t="s">
        <v>21</v>
      </c>
      <c r="B99" s="15"/>
      <c r="C99" s="15"/>
      <c r="D99" s="15"/>
      <c r="E99" s="15"/>
      <c r="F99" s="15"/>
    </row>
    <row r="100" spans="1:6" ht="21">
      <c r="A100" s="15" t="s">
        <v>20</v>
      </c>
      <c r="B100" s="15"/>
      <c r="C100" s="15"/>
      <c r="D100" s="15"/>
      <c r="E100" s="15"/>
      <c r="F100" s="15"/>
    </row>
    <row r="102" spans="1:6" ht="136.9" customHeight="1">
      <c r="A102" s="16" t="s">
        <v>22</v>
      </c>
      <c r="B102" s="16"/>
      <c r="C102" s="16"/>
      <c r="D102" s="16"/>
      <c r="E102" s="16"/>
      <c r="F102" s="16"/>
    </row>
    <row r="103" spans="1:6" ht="63" customHeight="1">
      <c r="A103" s="16" t="s">
        <v>23</v>
      </c>
      <c r="B103" s="16"/>
      <c r="C103" s="16"/>
      <c r="D103" s="16"/>
      <c r="E103" s="16"/>
      <c r="F103" s="16"/>
    </row>
    <row r="104" spans="1:6" ht="23.45" customHeight="1">
      <c r="A104" s="17" t="s">
        <v>27</v>
      </c>
      <c r="B104" s="18" t="s">
        <v>24</v>
      </c>
      <c r="C104" s="18" t="s">
        <v>25</v>
      </c>
      <c r="D104" s="19" t="s">
        <v>26</v>
      </c>
      <c r="E104" s="17" t="s">
        <v>25</v>
      </c>
    </row>
    <row r="105" spans="1:6" ht="37.15" customHeight="1">
      <c r="A105" s="20"/>
      <c r="B105" s="21"/>
      <c r="C105" s="21"/>
      <c r="D105" s="22"/>
      <c r="E105" s="20"/>
    </row>
    <row r="106" spans="1:6">
      <c r="A106" s="23">
        <v>27441000</v>
      </c>
      <c r="B106" s="23">
        <v>20698078.260000002</v>
      </c>
      <c r="C106" s="23">
        <v>75.430000000000007</v>
      </c>
      <c r="D106" s="23">
        <v>6742920.7400000002</v>
      </c>
      <c r="E106" s="23">
        <v>24.57</v>
      </c>
    </row>
    <row r="108" spans="1:6" ht="52.15" customHeight="1">
      <c r="A108" s="16" t="s">
        <v>28</v>
      </c>
      <c r="B108" s="16"/>
      <c r="C108" s="16"/>
      <c r="D108" s="16"/>
      <c r="E108" s="16"/>
      <c r="F108" s="16"/>
    </row>
    <row r="109" spans="1:6" ht="52.15" customHeight="1">
      <c r="A109" s="24"/>
      <c r="B109" s="24"/>
      <c r="C109" s="24"/>
      <c r="D109" s="24"/>
      <c r="E109" s="24"/>
      <c r="F109" s="24"/>
    </row>
    <row r="110" spans="1:6" ht="52.15" customHeight="1">
      <c r="A110" s="24"/>
      <c r="B110" s="24"/>
      <c r="C110" s="24"/>
      <c r="D110" s="24"/>
      <c r="E110" s="24"/>
      <c r="F110" s="24"/>
    </row>
    <row r="111" spans="1:6" ht="52.15" customHeight="1">
      <c r="A111" s="24"/>
      <c r="B111" s="24"/>
      <c r="C111" s="24"/>
      <c r="D111" s="24"/>
      <c r="E111" s="24"/>
      <c r="F111" s="24"/>
    </row>
    <row r="112" spans="1:6" ht="52.15" customHeight="1">
      <c r="A112" s="24"/>
      <c r="B112" s="24"/>
      <c r="C112" s="24"/>
      <c r="D112" s="24"/>
      <c r="E112" s="24"/>
      <c r="F112" s="24"/>
    </row>
    <row r="113" spans="1:8" ht="52.15" customHeight="1">
      <c r="A113" s="24"/>
      <c r="B113" s="24"/>
      <c r="C113" s="24"/>
      <c r="D113" s="24"/>
      <c r="E113" s="24"/>
      <c r="F113" s="24"/>
    </row>
    <row r="114" spans="1:8" ht="21">
      <c r="A114" s="13"/>
    </row>
    <row r="115" spans="1:8" ht="21">
      <c r="A115" s="13"/>
      <c r="C115" s="12">
        <v>2</v>
      </c>
    </row>
    <row r="116" spans="1:8">
      <c r="A116" s="25" t="s">
        <v>29</v>
      </c>
    </row>
    <row r="117" spans="1:8" ht="28.9" customHeight="1">
      <c r="A117" s="26" t="s">
        <v>611</v>
      </c>
    </row>
    <row r="118" spans="1:8" ht="76.900000000000006" customHeight="1">
      <c r="A118" s="16" t="s">
        <v>605</v>
      </c>
      <c r="B118" s="16"/>
      <c r="C118" s="16"/>
      <c r="D118" s="16"/>
      <c r="E118" s="16"/>
      <c r="F118" s="16"/>
    </row>
    <row r="119" spans="1:8" ht="30.6" customHeight="1">
      <c r="A119" s="13" t="s">
        <v>606</v>
      </c>
      <c r="B119" s="24"/>
      <c r="C119" s="24"/>
      <c r="D119" s="24"/>
      <c r="E119" s="24"/>
      <c r="F119" s="24"/>
    </row>
    <row r="120" spans="1:8" ht="30.6" customHeight="1">
      <c r="A120" s="13" t="s">
        <v>608</v>
      </c>
      <c r="B120" s="13"/>
      <c r="C120" s="13"/>
      <c r="D120" s="13"/>
      <c r="E120" s="13"/>
      <c r="F120" s="13"/>
      <c r="G120" s="13"/>
      <c r="H120" s="13"/>
    </row>
    <row r="121" spans="1:8" ht="30.6" customHeight="1">
      <c r="A121" s="13" t="s">
        <v>609</v>
      </c>
      <c r="B121" s="13"/>
      <c r="C121" s="13"/>
      <c r="D121" s="13"/>
      <c r="E121" s="13"/>
      <c r="F121" s="13"/>
      <c r="G121" s="13"/>
      <c r="H121" s="13"/>
    </row>
    <row r="122" spans="1:8" ht="30.6" customHeight="1">
      <c r="A122" s="13" t="s">
        <v>607</v>
      </c>
      <c r="B122" s="13"/>
      <c r="C122" s="13"/>
      <c r="D122" s="13"/>
      <c r="E122" s="13"/>
      <c r="F122" s="13"/>
      <c r="G122" s="13"/>
      <c r="H122" s="13"/>
    </row>
    <row r="123" spans="1:8">
      <c r="C123" s="12"/>
    </row>
    <row r="124" spans="1:8" ht="21">
      <c r="A124" s="15" t="s">
        <v>30</v>
      </c>
      <c r="B124" s="15"/>
      <c r="C124" s="15"/>
      <c r="D124" s="15"/>
      <c r="E124" s="15"/>
      <c r="F124" s="15"/>
    </row>
    <row r="125" spans="1:8" ht="21">
      <c r="A125" s="27"/>
    </row>
    <row r="126" spans="1:8" s="13" customFormat="1" ht="31.15" customHeight="1">
      <c r="B126" s="28" t="s">
        <v>5</v>
      </c>
      <c r="C126" s="28" t="s">
        <v>1</v>
      </c>
      <c r="D126" s="28" t="s">
        <v>2</v>
      </c>
    </row>
    <row r="127" spans="1:8" s="13" customFormat="1" ht="31.15" customHeight="1">
      <c r="B127" s="29" t="s">
        <v>0</v>
      </c>
      <c r="C127" s="29">
        <v>70</v>
      </c>
      <c r="D127" s="29">
        <v>53.44</v>
      </c>
    </row>
    <row r="128" spans="1:8" s="13" customFormat="1" ht="31.15" customHeight="1">
      <c r="B128" s="29" t="s">
        <v>3</v>
      </c>
      <c r="C128" s="29">
        <v>2</v>
      </c>
      <c r="D128" s="29">
        <v>1.53</v>
      </c>
    </row>
    <row r="129" spans="1:4" s="13" customFormat="1" ht="31.15" customHeight="1">
      <c r="B129" s="29" t="s">
        <v>4</v>
      </c>
      <c r="C129" s="29">
        <v>59</v>
      </c>
      <c r="D129" s="29">
        <v>45.04</v>
      </c>
    </row>
    <row r="130" spans="1:4" ht="21">
      <c r="B130" s="30" t="s">
        <v>610</v>
      </c>
      <c r="C130" s="29">
        <v>131</v>
      </c>
      <c r="D130" s="29">
        <v>100</v>
      </c>
    </row>
    <row r="136" spans="1:4" ht="21">
      <c r="A136" s="31"/>
    </row>
    <row r="145" spans="1:6">
      <c r="C145" s="12">
        <v>3</v>
      </c>
    </row>
    <row r="146" spans="1:6" ht="34.15" customHeight="1">
      <c r="A146" s="26" t="s">
        <v>612</v>
      </c>
    </row>
    <row r="147" spans="1:6" ht="34.15" customHeight="1">
      <c r="A147" s="13" t="s">
        <v>32</v>
      </c>
    </row>
    <row r="148" spans="1:6" ht="54" customHeight="1">
      <c r="A148" s="16" t="s">
        <v>33</v>
      </c>
      <c r="B148" s="16"/>
      <c r="C148" s="16"/>
      <c r="D148" s="16"/>
      <c r="E148" s="16"/>
      <c r="F148" s="16"/>
    </row>
    <row r="149" spans="1:6" ht="34.15" customHeight="1">
      <c r="A149" s="32" t="s">
        <v>613</v>
      </c>
    </row>
    <row r="150" spans="1:6" ht="34.15" customHeight="1">
      <c r="A150" s="33" t="s">
        <v>34</v>
      </c>
    </row>
    <row r="151" spans="1:6" ht="34.15" customHeight="1">
      <c r="A151" s="33" t="s">
        <v>35</v>
      </c>
    </row>
    <row r="152" spans="1:6" ht="34.15" customHeight="1">
      <c r="A152" s="15" t="s">
        <v>36</v>
      </c>
      <c r="B152" s="15"/>
      <c r="C152" s="15"/>
      <c r="D152" s="15"/>
      <c r="E152" s="15"/>
      <c r="F152" s="15"/>
    </row>
    <row r="153" spans="1:6" ht="33.6" customHeight="1">
      <c r="B153" s="34" t="s">
        <v>6</v>
      </c>
      <c r="C153" s="35" t="s">
        <v>7</v>
      </c>
      <c r="D153" s="35" t="s">
        <v>8</v>
      </c>
      <c r="E153" s="35" t="s">
        <v>9</v>
      </c>
    </row>
    <row r="154" spans="1:6" ht="31.9" customHeight="1">
      <c r="B154" s="36">
        <v>24746</v>
      </c>
      <c r="C154" s="23">
        <v>8413.4</v>
      </c>
      <c r="D154" s="23"/>
      <c r="E154" s="23">
        <f>2294000+5000</f>
        <v>2299000</v>
      </c>
    </row>
    <row r="155" spans="1:6" ht="31.9" customHeight="1">
      <c r="B155" s="36">
        <v>24777</v>
      </c>
      <c r="C155" s="23">
        <v>17598.349999999999</v>
      </c>
      <c r="D155" s="23">
        <v>250000</v>
      </c>
      <c r="E155" s="23">
        <v>396000</v>
      </c>
    </row>
    <row r="156" spans="1:6" ht="31.9" customHeight="1">
      <c r="B156" s="36">
        <v>24807</v>
      </c>
      <c r="C156" s="23">
        <v>13478.85</v>
      </c>
      <c r="D156" s="23"/>
      <c r="E156" s="23"/>
    </row>
    <row r="157" spans="1:6" ht="31.9" customHeight="1">
      <c r="B157" s="36">
        <v>24838</v>
      </c>
      <c r="C157" s="23">
        <v>18932.53</v>
      </c>
      <c r="D157" s="23"/>
      <c r="E157" s="23">
        <f>795000+1994615+4500</f>
        <v>2794115</v>
      </c>
    </row>
    <row r="158" spans="1:6" ht="31.9" customHeight="1">
      <c r="B158" s="36">
        <v>24869</v>
      </c>
      <c r="C158" s="23">
        <v>259345.5</v>
      </c>
      <c r="D158" s="23"/>
      <c r="E158" s="23">
        <v>64355</v>
      </c>
    </row>
    <row r="159" spans="1:6" ht="31.9" customHeight="1">
      <c r="B159" s="36">
        <v>24898</v>
      </c>
      <c r="C159" s="23">
        <v>15744.75</v>
      </c>
      <c r="D159" s="23">
        <v>333000</v>
      </c>
      <c r="E159" s="23">
        <v>35000</v>
      </c>
    </row>
    <row r="160" spans="1:6" ht="31.9" customHeight="1">
      <c r="B160" s="36">
        <v>24929</v>
      </c>
      <c r="C160" s="23">
        <v>11087.5</v>
      </c>
      <c r="D160" s="23"/>
      <c r="E160" s="23">
        <v>416000</v>
      </c>
    </row>
    <row r="161" spans="2:6" ht="31.9" customHeight="1">
      <c r="B161" s="36">
        <v>24959</v>
      </c>
      <c r="C161" s="23">
        <v>9671.6</v>
      </c>
      <c r="D161" s="23"/>
      <c r="E161" s="23">
        <v>1590</v>
      </c>
    </row>
    <row r="162" spans="2:6" ht="31.9" customHeight="1">
      <c r="B162" s="36">
        <v>24990</v>
      </c>
      <c r="C162" s="23">
        <v>115361</v>
      </c>
      <c r="D162" s="23"/>
      <c r="E162" s="23">
        <v>13035</v>
      </c>
    </row>
    <row r="163" spans="2:6" ht="31.9" customHeight="1">
      <c r="B163" s="36">
        <v>25020</v>
      </c>
      <c r="C163" s="23">
        <v>326948.09999999998</v>
      </c>
      <c r="D163" s="23"/>
      <c r="E163" s="23">
        <v>118455</v>
      </c>
    </row>
    <row r="164" spans="2:6" ht="31.9" customHeight="1">
      <c r="B164" s="36">
        <v>25051</v>
      </c>
      <c r="C164" s="23">
        <v>138280.1</v>
      </c>
      <c r="D164" s="23"/>
      <c r="E164" s="23">
        <v>872890</v>
      </c>
    </row>
    <row r="165" spans="2:6" ht="31.9" customHeight="1">
      <c r="B165" s="36">
        <v>25082</v>
      </c>
      <c r="C165" s="23">
        <v>569793.53</v>
      </c>
      <c r="D165" s="23"/>
      <c r="E165" s="23">
        <f>711900+246594</f>
        <v>958494</v>
      </c>
    </row>
    <row r="166" spans="2:6" ht="31.9" customHeight="1">
      <c r="B166" s="30" t="s">
        <v>10</v>
      </c>
      <c r="C166" s="23">
        <f>SUM(C154:C165)</f>
        <v>1504655.21</v>
      </c>
      <c r="D166" s="23">
        <f t="shared" ref="D166:E166" si="0">SUM(D154:D165)</f>
        <v>583000</v>
      </c>
      <c r="E166" s="23">
        <f t="shared" si="0"/>
        <v>7968934</v>
      </c>
    </row>
    <row r="167" spans="2:6" ht="31.9" customHeight="1">
      <c r="B167" s="37" t="s">
        <v>31</v>
      </c>
      <c r="C167" s="38">
        <f>+C166+D166+E166</f>
        <v>10056589.210000001</v>
      </c>
      <c r="D167" s="38"/>
    </row>
    <row r="168" spans="2:6" ht="34.15" customHeight="1">
      <c r="B168" s="25"/>
      <c r="C168" s="39">
        <v>4</v>
      </c>
      <c r="D168" s="40"/>
    </row>
    <row r="169" spans="2:6" ht="34.15" customHeight="1">
      <c r="B169" s="25"/>
      <c r="C169" s="40"/>
      <c r="D169" s="40"/>
    </row>
    <row r="171" spans="2:6">
      <c r="C171" s="41"/>
      <c r="D171" s="41"/>
      <c r="E171" s="41"/>
      <c r="F171" s="41"/>
    </row>
    <row r="204" spans="1:11">
      <c r="C204" s="12">
        <v>5</v>
      </c>
    </row>
    <row r="205" spans="1:11" ht="21">
      <c r="A205" s="42" t="s">
        <v>614</v>
      </c>
      <c r="B205" s="43"/>
      <c r="C205" s="43"/>
      <c r="D205" s="43"/>
      <c r="E205" s="43"/>
      <c r="F205" s="43"/>
      <c r="G205" s="43"/>
      <c r="H205" s="43"/>
      <c r="I205" s="43"/>
      <c r="J205" s="43"/>
      <c r="K205" s="43"/>
    </row>
    <row r="206" spans="1:11" ht="21">
      <c r="A206" s="44" t="s">
        <v>615</v>
      </c>
      <c r="B206" s="43"/>
      <c r="C206" s="43"/>
      <c r="D206" s="43"/>
      <c r="E206" s="43"/>
      <c r="F206" s="43"/>
      <c r="G206" s="43"/>
      <c r="H206" s="43"/>
      <c r="I206" s="43"/>
      <c r="J206" s="43"/>
      <c r="K206" s="43"/>
    </row>
    <row r="207" spans="1:11" ht="66" customHeight="1">
      <c r="A207" s="16" t="s">
        <v>37</v>
      </c>
      <c r="B207" s="16"/>
      <c r="C207" s="16"/>
      <c r="D207" s="16"/>
      <c r="E207" s="16"/>
      <c r="F207" s="16"/>
      <c r="G207" s="43"/>
      <c r="H207" s="43"/>
      <c r="I207" s="43"/>
      <c r="J207" s="43"/>
      <c r="K207" s="43"/>
    </row>
    <row r="208" spans="1:11" ht="59.45" customHeight="1">
      <c r="A208" s="16" t="s">
        <v>38</v>
      </c>
      <c r="B208" s="16"/>
      <c r="C208" s="16"/>
      <c r="D208" s="16"/>
      <c r="E208" s="16"/>
      <c r="F208" s="16"/>
      <c r="G208" s="43"/>
      <c r="H208" s="43"/>
      <c r="I208" s="43"/>
      <c r="J208" s="43"/>
      <c r="K208" s="43"/>
    </row>
    <row r="209" spans="1:11" ht="56.45" customHeight="1">
      <c r="A209" s="16" t="s">
        <v>39</v>
      </c>
      <c r="B209" s="16"/>
      <c r="C209" s="16"/>
      <c r="D209" s="16"/>
      <c r="E209" s="16"/>
      <c r="F209" s="16"/>
      <c r="G209" s="43"/>
      <c r="H209" s="43"/>
      <c r="I209" s="43"/>
      <c r="J209" s="43"/>
      <c r="K209" s="43"/>
    </row>
    <row r="210" spans="1:11" ht="132" customHeight="1">
      <c r="A210" s="16" t="s">
        <v>40</v>
      </c>
      <c r="B210" s="16"/>
      <c r="C210" s="16"/>
      <c r="D210" s="16"/>
      <c r="E210" s="16"/>
      <c r="F210" s="16"/>
      <c r="G210" s="43"/>
      <c r="H210" s="43"/>
      <c r="I210" s="43"/>
      <c r="J210" s="43"/>
      <c r="K210" s="43"/>
    </row>
    <row r="211" spans="1:11" ht="21">
      <c r="A211" s="45" t="s">
        <v>616</v>
      </c>
    </row>
    <row r="212" spans="1:11" s="43" customFormat="1" ht="54" customHeight="1">
      <c r="A212" s="16" t="s">
        <v>41</v>
      </c>
      <c r="B212" s="16"/>
      <c r="C212" s="16"/>
      <c r="D212" s="16"/>
      <c r="E212" s="16"/>
      <c r="F212" s="16"/>
    </row>
    <row r="213" spans="1:11" s="43" customFormat="1" ht="58.9" customHeight="1">
      <c r="A213" s="16" t="s">
        <v>42</v>
      </c>
      <c r="B213" s="16"/>
      <c r="C213" s="16"/>
      <c r="D213" s="16"/>
      <c r="E213" s="16"/>
      <c r="F213" s="16"/>
    </row>
    <row r="214" spans="1:11" s="43" customFormat="1" ht="54" customHeight="1">
      <c r="A214" s="16" t="s">
        <v>43</v>
      </c>
      <c r="B214" s="16"/>
      <c r="C214" s="16"/>
      <c r="D214" s="16"/>
      <c r="E214" s="16"/>
      <c r="F214" s="16"/>
    </row>
    <row r="215" spans="1:11" s="43" customFormat="1" ht="30.6" customHeight="1">
      <c r="A215" s="16" t="s">
        <v>44</v>
      </c>
      <c r="B215" s="16"/>
      <c r="C215" s="16"/>
      <c r="D215" s="16"/>
      <c r="E215" s="16"/>
      <c r="F215" s="16"/>
    </row>
    <row r="216" spans="1:11" s="43" customFormat="1" ht="53.45" customHeight="1">
      <c r="A216" s="16" t="s">
        <v>45</v>
      </c>
      <c r="B216" s="16"/>
      <c r="C216" s="16"/>
      <c r="D216" s="16"/>
      <c r="E216" s="16"/>
      <c r="F216" s="16"/>
    </row>
    <row r="217" spans="1:11" s="43" customFormat="1" ht="53.45" customHeight="1">
      <c r="A217" s="24"/>
      <c r="B217" s="24"/>
      <c r="C217" s="24"/>
      <c r="D217" s="24"/>
      <c r="E217" s="24"/>
      <c r="F217" s="24"/>
    </row>
    <row r="218" spans="1:11" s="43" customFormat="1" ht="53.45" customHeight="1">
      <c r="A218" s="24"/>
      <c r="B218" s="24"/>
      <c r="C218" s="24"/>
      <c r="D218" s="24"/>
      <c r="E218" s="24"/>
      <c r="F218" s="24"/>
    </row>
    <row r="219" spans="1:11">
      <c r="C219" s="12">
        <v>6</v>
      </c>
    </row>
    <row r="220" spans="1:11" ht="21">
      <c r="A220" s="46" t="s">
        <v>46</v>
      </c>
    </row>
    <row r="221" spans="1:11" ht="21">
      <c r="A221" s="13"/>
    </row>
    <row r="222" spans="1:11" ht="114.6" customHeight="1">
      <c r="A222" s="16" t="s">
        <v>47</v>
      </c>
      <c r="B222" s="16"/>
      <c r="C222" s="16"/>
      <c r="D222" s="16"/>
      <c r="E222" s="16"/>
      <c r="F222" s="16"/>
    </row>
    <row r="223" spans="1:11" ht="21">
      <c r="A223" s="26" t="s">
        <v>617</v>
      </c>
    </row>
    <row r="224" spans="1:11">
      <c r="A224" s="47"/>
    </row>
    <row r="225" spans="1:6" ht="107.45" customHeight="1">
      <c r="A225" s="16" t="s">
        <v>48</v>
      </c>
      <c r="B225" s="16"/>
      <c r="C225" s="16"/>
      <c r="D225" s="16"/>
      <c r="E225" s="16"/>
      <c r="F225" s="16"/>
    </row>
    <row r="226" spans="1:6" ht="52.15" customHeight="1">
      <c r="A226" s="48" t="s">
        <v>49</v>
      </c>
      <c r="B226" s="48"/>
      <c r="C226" s="48"/>
      <c r="D226" s="48"/>
      <c r="E226" s="48"/>
      <c r="F226" s="48"/>
    </row>
    <row r="227" spans="1:6" ht="55.15" customHeight="1">
      <c r="A227" s="16" t="s">
        <v>50</v>
      </c>
      <c r="B227" s="16"/>
      <c r="C227" s="16"/>
      <c r="D227" s="16"/>
      <c r="E227" s="16"/>
      <c r="F227" s="16"/>
    </row>
  </sheetData>
  <mergeCells count="38">
    <mergeCell ref="A216:F216"/>
    <mergeCell ref="A222:F222"/>
    <mergeCell ref="A225:F225"/>
    <mergeCell ref="A227:F227"/>
    <mergeCell ref="A226:F226"/>
    <mergeCell ref="A215:F215"/>
    <mergeCell ref="A118:F118"/>
    <mergeCell ref="A124:F124"/>
    <mergeCell ref="A152:F152"/>
    <mergeCell ref="A148:F148"/>
    <mergeCell ref="A207:F207"/>
    <mergeCell ref="A208:F208"/>
    <mergeCell ref="C167:D167"/>
    <mergeCell ref="A209:F209"/>
    <mergeCell ref="A210:F210"/>
    <mergeCell ref="A212:F212"/>
    <mergeCell ref="A213:F213"/>
    <mergeCell ref="A214:F214"/>
    <mergeCell ref="A108:F108"/>
    <mergeCell ref="D39:F39"/>
    <mergeCell ref="A62:F62"/>
    <mergeCell ref="A99:F99"/>
    <mergeCell ref="A100:F100"/>
    <mergeCell ref="A102:F102"/>
    <mergeCell ref="A103:F103"/>
    <mergeCell ref="A104:A105"/>
    <mergeCell ref="B104:B105"/>
    <mergeCell ref="C104:C105"/>
    <mergeCell ref="E104:E105"/>
    <mergeCell ref="D104:D105"/>
    <mergeCell ref="A33:F33"/>
    <mergeCell ref="A35:F35"/>
    <mergeCell ref="A36:F36"/>
    <mergeCell ref="A1:F1"/>
    <mergeCell ref="A2:F2"/>
    <mergeCell ref="A14:F14"/>
    <mergeCell ref="A21:F21"/>
    <mergeCell ref="A22:F22"/>
  </mergeCells>
  <hyperlinks>
    <hyperlink ref="A35" r:id="rId1" display="https://www.nacc.go.th/ewt_dl_link.php?nid=21551"/>
  </hyperlinks>
  <pageMargins left="0" right="0" top="0" bottom="0" header="0.31496062992125984" footer="0.31496062992125984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workbookViewId="0">
      <selection activeCell="F10" sqref="F10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10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10">
      <c r="A2" s="58" t="s">
        <v>273</v>
      </c>
      <c r="B2" s="58"/>
      <c r="C2" s="58"/>
      <c r="D2" s="58"/>
      <c r="E2" s="58"/>
      <c r="F2" s="58"/>
      <c r="G2" s="58"/>
      <c r="H2" s="58"/>
      <c r="I2" s="58"/>
    </row>
    <row r="3" spans="1:10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10">
      <c r="A4" s="59" t="s">
        <v>274</v>
      </c>
      <c r="B4" s="59"/>
      <c r="C4" s="59"/>
      <c r="D4" s="59"/>
      <c r="E4" s="59"/>
      <c r="F4" s="59"/>
      <c r="G4" s="59"/>
      <c r="H4" s="59"/>
      <c r="I4" s="59"/>
    </row>
    <row r="5" spans="1:10" s="161" customFormat="1">
      <c r="A5" s="155" t="s">
        <v>57</v>
      </c>
      <c r="B5" s="155" t="s">
        <v>58</v>
      </c>
      <c r="C5" s="156" t="s">
        <v>59</v>
      </c>
      <c r="D5" s="157" t="s">
        <v>60</v>
      </c>
      <c r="E5" s="155" t="s">
        <v>61</v>
      </c>
      <c r="F5" s="158" t="s">
        <v>62</v>
      </c>
      <c r="G5" s="158" t="s">
        <v>63</v>
      </c>
      <c r="H5" s="155" t="s">
        <v>64</v>
      </c>
      <c r="I5" s="159" t="s">
        <v>65</v>
      </c>
      <c r="J5" s="160"/>
    </row>
    <row r="6" spans="1:10" s="161" customFormat="1" ht="31.5">
      <c r="A6" s="162"/>
      <c r="B6" s="162"/>
      <c r="C6" s="163" t="s">
        <v>66</v>
      </c>
      <c r="D6" s="163" t="s">
        <v>67</v>
      </c>
      <c r="E6" s="162"/>
      <c r="F6" s="164" t="s">
        <v>68</v>
      </c>
      <c r="G6" s="164" t="s">
        <v>69</v>
      </c>
      <c r="H6" s="162" t="s">
        <v>70</v>
      </c>
      <c r="I6" s="165" t="s">
        <v>71</v>
      </c>
      <c r="J6" s="160"/>
    </row>
    <row r="7" spans="1:10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10" ht="68.45" customHeight="1">
      <c r="A8" s="128">
        <v>1</v>
      </c>
      <c r="B8" s="102" t="s">
        <v>275</v>
      </c>
      <c r="C8" s="103">
        <v>12300</v>
      </c>
      <c r="D8" s="103">
        <v>12300</v>
      </c>
      <c r="E8" s="128" t="s">
        <v>82</v>
      </c>
      <c r="F8" s="102" t="s">
        <v>276</v>
      </c>
      <c r="G8" s="102" t="s">
        <v>277</v>
      </c>
      <c r="H8" s="105" t="s">
        <v>160</v>
      </c>
      <c r="I8" s="105" t="s">
        <v>278</v>
      </c>
      <c r="J8" s="134"/>
    </row>
    <row r="9" spans="1:10" ht="68.45" customHeight="1">
      <c r="A9" s="128">
        <v>2</v>
      </c>
      <c r="B9" s="102" t="s">
        <v>279</v>
      </c>
      <c r="C9" s="103">
        <v>51962</v>
      </c>
      <c r="D9" s="103">
        <v>51962</v>
      </c>
      <c r="E9" s="128" t="s">
        <v>82</v>
      </c>
      <c r="F9" s="102" t="s">
        <v>280</v>
      </c>
      <c r="G9" s="102" t="s">
        <v>281</v>
      </c>
      <c r="H9" s="105" t="s">
        <v>160</v>
      </c>
      <c r="I9" s="105" t="s">
        <v>282</v>
      </c>
      <c r="J9" s="134"/>
    </row>
    <row r="10" spans="1:10" ht="68.45" customHeight="1">
      <c r="A10" s="128">
        <v>3</v>
      </c>
      <c r="B10" s="102" t="s">
        <v>283</v>
      </c>
      <c r="C10" s="103">
        <v>5590</v>
      </c>
      <c r="D10" s="103">
        <v>5590</v>
      </c>
      <c r="E10" s="128" t="s">
        <v>82</v>
      </c>
      <c r="F10" s="102" t="s">
        <v>284</v>
      </c>
      <c r="G10" s="102" t="s">
        <v>285</v>
      </c>
      <c r="H10" s="105" t="s">
        <v>160</v>
      </c>
      <c r="I10" s="105" t="s">
        <v>286</v>
      </c>
      <c r="J10" s="134"/>
    </row>
    <row r="11" spans="1:10" ht="68.45" customHeight="1">
      <c r="A11" s="128">
        <v>4</v>
      </c>
      <c r="B11" s="102" t="s">
        <v>287</v>
      </c>
      <c r="C11" s="103">
        <v>735</v>
      </c>
      <c r="D11" s="103">
        <v>735</v>
      </c>
      <c r="E11" s="128" t="s">
        <v>82</v>
      </c>
      <c r="F11" s="102" t="s">
        <v>288</v>
      </c>
      <c r="G11" s="102" t="s">
        <v>289</v>
      </c>
      <c r="H11" s="105" t="s">
        <v>160</v>
      </c>
      <c r="I11" s="105" t="s">
        <v>290</v>
      </c>
      <c r="J11" s="134"/>
    </row>
    <row r="12" spans="1:10" ht="68.45" customHeight="1">
      <c r="A12" s="128">
        <v>5</v>
      </c>
      <c r="B12" s="102" t="s">
        <v>291</v>
      </c>
      <c r="C12" s="103">
        <v>20400</v>
      </c>
      <c r="D12" s="103">
        <v>20400</v>
      </c>
      <c r="E12" s="128" t="s">
        <v>82</v>
      </c>
      <c r="F12" s="102" t="s">
        <v>292</v>
      </c>
      <c r="G12" s="102" t="s">
        <v>293</v>
      </c>
      <c r="H12" s="105" t="s">
        <v>160</v>
      </c>
      <c r="I12" s="105" t="s">
        <v>294</v>
      </c>
      <c r="J12" s="134"/>
    </row>
    <row r="13" spans="1:10" ht="68.45" customHeight="1">
      <c r="A13" s="128">
        <v>6</v>
      </c>
      <c r="B13" s="102" t="s">
        <v>295</v>
      </c>
      <c r="C13" s="103">
        <v>37409</v>
      </c>
      <c r="D13" s="103">
        <v>37409</v>
      </c>
      <c r="E13" s="128" t="s">
        <v>82</v>
      </c>
      <c r="F13" s="102" t="s">
        <v>296</v>
      </c>
      <c r="G13" s="102" t="s">
        <v>297</v>
      </c>
      <c r="H13" s="105" t="s">
        <v>160</v>
      </c>
      <c r="I13" s="105" t="s">
        <v>298</v>
      </c>
      <c r="J13" s="134"/>
    </row>
  </sheetData>
  <mergeCells count="3">
    <mergeCell ref="A4:I4"/>
    <mergeCell ref="A2:I2"/>
    <mergeCell ref="A3:I3"/>
  </mergeCells>
  <pageMargins left="0" right="0" top="0" bottom="0" header="0.31496062992125984" footer="0.31496062992125984"/>
  <pageSetup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E9" sqref="E9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10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10">
      <c r="A2" s="58" t="s">
        <v>299</v>
      </c>
      <c r="B2" s="58"/>
      <c r="C2" s="58"/>
      <c r="D2" s="58"/>
      <c r="E2" s="58"/>
      <c r="F2" s="58"/>
      <c r="G2" s="58"/>
      <c r="H2" s="58"/>
      <c r="I2" s="58"/>
    </row>
    <row r="3" spans="1:10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10">
      <c r="A4" s="59" t="s">
        <v>300</v>
      </c>
      <c r="B4" s="59"/>
      <c r="C4" s="59"/>
      <c r="D4" s="59"/>
      <c r="E4" s="59"/>
      <c r="F4" s="59"/>
      <c r="G4" s="59"/>
      <c r="H4" s="59"/>
      <c r="I4" s="59"/>
    </row>
    <row r="5" spans="1:10" s="66" customFormat="1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  <c r="J5" s="65"/>
    </row>
    <row r="6" spans="1:10" s="66" customFormat="1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  <c r="J6" s="65"/>
    </row>
    <row r="7" spans="1:10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10" ht="59.45" customHeight="1">
      <c r="A8" s="128">
        <v>1</v>
      </c>
      <c r="B8" s="102" t="s">
        <v>81</v>
      </c>
      <c r="C8" s="103">
        <v>12030.1</v>
      </c>
      <c r="D8" s="103">
        <v>12030.1</v>
      </c>
      <c r="E8" s="128" t="s">
        <v>82</v>
      </c>
      <c r="F8" s="105" t="s">
        <v>301</v>
      </c>
      <c r="G8" s="105" t="s">
        <v>302</v>
      </c>
      <c r="H8" s="105" t="s">
        <v>160</v>
      </c>
      <c r="I8" s="105" t="s">
        <v>303</v>
      </c>
      <c r="J8" s="134"/>
    </row>
    <row r="9" spans="1:10" ht="59.45" customHeight="1">
      <c r="A9" s="128">
        <v>2</v>
      </c>
      <c r="B9" s="102" t="s">
        <v>304</v>
      </c>
      <c r="C9" s="103">
        <v>6575</v>
      </c>
      <c r="D9" s="103">
        <v>6575</v>
      </c>
      <c r="E9" s="128" t="s">
        <v>82</v>
      </c>
      <c r="F9" s="102" t="s">
        <v>305</v>
      </c>
      <c r="G9" s="102" t="s">
        <v>306</v>
      </c>
      <c r="H9" s="105" t="s">
        <v>160</v>
      </c>
      <c r="I9" s="105" t="s">
        <v>307</v>
      </c>
      <c r="J9" s="134"/>
    </row>
    <row r="10" spans="1:10" ht="59.45" customHeight="1">
      <c r="A10" s="128">
        <v>3</v>
      </c>
      <c r="B10" s="102" t="s">
        <v>308</v>
      </c>
      <c r="C10" s="103">
        <v>56332</v>
      </c>
      <c r="D10" s="103">
        <v>56332</v>
      </c>
      <c r="E10" s="128" t="s">
        <v>82</v>
      </c>
      <c r="F10" s="102" t="s">
        <v>309</v>
      </c>
      <c r="G10" s="102" t="s">
        <v>310</v>
      </c>
      <c r="H10" s="105" t="s">
        <v>160</v>
      </c>
      <c r="I10" s="105" t="s">
        <v>311</v>
      </c>
      <c r="J10" s="134"/>
    </row>
    <row r="11" spans="1:10" ht="59.45" customHeight="1">
      <c r="A11" s="128">
        <v>4</v>
      </c>
      <c r="B11" s="102" t="s">
        <v>312</v>
      </c>
      <c r="C11" s="103">
        <v>24315</v>
      </c>
      <c r="D11" s="103">
        <v>24315</v>
      </c>
      <c r="E11" s="128" t="s">
        <v>82</v>
      </c>
      <c r="F11" s="102" t="s">
        <v>313</v>
      </c>
      <c r="G11" s="102" t="s">
        <v>314</v>
      </c>
      <c r="H11" s="105" t="s">
        <v>160</v>
      </c>
      <c r="I11" s="105" t="s">
        <v>315</v>
      </c>
      <c r="J11" s="134"/>
    </row>
    <row r="12" spans="1:10" ht="59.45" customHeight="1">
      <c r="A12" s="128">
        <v>5</v>
      </c>
      <c r="B12" s="102" t="s">
        <v>317</v>
      </c>
      <c r="C12" s="103">
        <v>19115</v>
      </c>
      <c r="D12" s="103">
        <v>19115</v>
      </c>
      <c r="E12" s="128" t="s">
        <v>82</v>
      </c>
      <c r="F12" s="102" t="s">
        <v>318</v>
      </c>
      <c r="G12" s="102" t="s">
        <v>319</v>
      </c>
      <c r="H12" s="105" t="s">
        <v>160</v>
      </c>
      <c r="I12" s="105" t="s">
        <v>320</v>
      </c>
      <c r="J12" s="134"/>
    </row>
    <row r="13" spans="1:10" ht="59.45" customHeight="1">
      <c r="A13" s="128">
        <v>6</v>
      </c>
      <c r="B13" s="102" t="s">
        <v>321</v>
      </c>
      <c r="C13" s="103">
        <v>12870</v>
      </c>
      <c r="D13" s="103">
        <v>12870</v>
      </c>
      <c r="E13" s="128" t="s">
        <v>82</v>
      </c>
      <c r="F13" s="102" t="s">
        <v>322</v>
      </c>
      <c r="G13" s="102" t="s">
        <v>323</v>
      </c>
      <c r="H13" s="105" t="s">
        <v>160</v>
      </c>
      <c r="I13" s="105" t="s">
        <v>324</v>
      </c>
      <c r="J13" s="134"/>
    </row>
    <row r="14" spans="1:10" ht="59.45" customHeight="1">
      <c r="A14" s="128">
        <v>7</v>
      </c>
      <c r="B14" s="102" t="s">
        <v>325</v>
      </c>
      <c r="C14" s="103">
        <v>3335</v>
      </c>
      <c r="D14" s="103">
        <v>3335</v>
      </c>
      <c r="E14" s="128" t="s">
        <v>82</v>
      </c>
      <c r="F14" s="102" t="s">
        <v>326</v>
      </c>
      <c r="G14" s="102" t="s">
        <v>327</v>
      </c>
      <c r="H14" s="105" t="s">
        <v>160</v>
      </c>
      <c r="I14" s="105" t="s">
        <v>328</v>
      </c>
      <c r="J14" s="134"/>
    </row>
    <row r="15" spans="1:10" ht="59.45" customHeight="1">
      <c r="A15" s="128">
        <v>8</v>
      </c>
      <c r="B15" s="102" t="s">
        <v>329</v>
      </c>
      <c r="C15" s="103">
        <v>8700</v>
      </c>
      <c r="D15" s="103">
        <v>8700</v>
      </c>
      <c r="E15" s="128" t="s">
        <v>82</v>
      </c>
      <c r="F15" s="102" t="s">
        <v>330</v>
      </c>
      <c r="G15" s="102" t="s">
        <v>331</v>
      </c>
      <c r="H15" s="105" t="s">
        <v>160</v>
      </c>
      <c r="I15" s="105" t="s">
        <v>332</v>
      </c>
      <c r="J15" s="134"/>
    </row>
    <row r="16" spans="1:10">
      <c r="A16" s="49"/>
      <c r="B16" s="50"/>
      <c r="C16" s="51"/>
      <c r="D16" s="52"/>
      <c r="E16" s="49"/>
      <c r="F16" s="53"/>
      <c r="G16" s="53"/>
      <c r="H16" s="54"/>
      <c r="I16" s="55" t="s">
        <v>54</v>
      </c>
    </row>
    <row r="17" spans="1:10">
      <c r="A17" s="58" t="s">
        <v>299</v>
      </c>
      <c r="B17" s="58"/>
      <c r="C17" s="58"/>
      <c r="D17" s="58"/>
      <c r="E17" s="58"/>
      <c r="F17" s="58"/>
      <c r="G17" s="58"/>
      <c r="H17" s="58"/>
      <c r="I17" s="58"/>
    </row>
    <row r="18" spans="1:10">
      <c r="A18" s="58" t="s">
        <v>20</v>
      </c>
      <c r="B18" s="58"/>
      <c r="C18" s="58"/>
      <c r="D18" s="58"/>
      <c r="E18" s="58"/>
      <c r="F18" s="58"/>
      <c r="G18" s="58"/>
      <c r="H18" s="58"/>
      <c r="I18" s="58"/>
    </row>
    <row r="19" spans="1:10">
      <c r="A19" s="59" t="s">
        <v>316</v>
      </c>
      <c r="B19" s="59"/>
      <c r="C19" s="59"/>
      <c r="D19" s="59"/>
      <c r="E19" s="59"/>
      <c r="F19" s="59"/>
      <c r="G19" s="59"/>
      <c r="H19" s="59"/>
      <c r="I19" s="59"/>
    </row>
    <row r="20" spans="1:10" s="66" customFormat="1">
      <c r="A20" s="60" t="s">
        <v>57</v>
      </c>
      <c r="B20" s="60" t="s">
        <v>58</v>
      </c>
      <c r="C20" s="61" t="s">
        <v>59</v>
      </c>
      <c r="D20" s="62" t="s">
        <v>60</v>
      </c>
      <c r="E20" s="60" t="s">
        <v>61</v>
      </c>
      <c r="F20" s="63" t="s">
        <v>62</v>
      </c>
      <c r="G20" s="63" t="s">
        <v>63</v>
      </c>
      <c r="H20" s="60" t="s">
        <v>64</v>
      </c>
      <c r="I20" s="64" t="s">
        <v>65</v>
      </c>
      <c r="J20" s="65"/>
    </row>
    <row r="21" spans="1:10" s="66" customFormat="1">
      <c r="A21" s="67"/>
      <c r="B21" s="67"/>
      <c r="C21" s="68" t="s">
        <v>66</v>
      </c>
      <c r="D21" s="68" t="s">
        <v>67</v>
      </c>
      <c r="E21" s="67"/>
      <c r="F21" s="69" t="s">
        <v>68</v>
      </c>
      <c r="G21" s="69" t="s">
        <v>69</v>
      </c>
      <c r="H21" s="67" t="s">
        <v>70</v>
      </c>
      <c r="I21" s="70" t="s">
        <v>71</v>
      </c>
      <c r="J21" s="65"/>
    </row>
    <row r="22" spans="1:10">
      <c r="A22" s="71" t="s">
        <v>72</v>
      </c>
      <c r="B22" s="71" t="s">
        <v>73</v>
      </c>
      <c r="C22" s="72" t="s">
        <v>74</v>
      </c>
      <c r="D22" s="72" t="s">
        <v>75</v>
      </c>
      <c r="E22" s="73" t="s">
        <v>76</v>
      </c>
      <c r="F22" s="73" t="s">
        <v>77</v>
      </c>
      <c r="G22" s="73" t="s">
        <v>78</v>
      </c>
      <c r="H22" s="73" t="s">
        <v>79</v>
      </c>
      <c r="I22" s="71" t="s">
        <v>80</v>
      </c>
    </row>
    <row r="23" spans="1:10" ht="70.150000000000006" customHeight="1">
      <c r="A23" s="128">
        <v>9</v>
      </c>
      <c r="B23" s="102" t="s">
        <v>333</v>
      </c>
      <c r="C23" s="103">
        <v>5400</v>
      </c>
      <c r="D23" s="103">
        <v>5400</v>
      </c>
      <c r="E23" s="128" t="s">
        <v>82</v>
      </c>
      <c r="F23" s="102" t="s">
        <v>334</v>
      </c>
      <c r="G23" s="102" t="s">
        <v>335</v>
      </c>
      <c r="H23" s="105" t="s">
        <v>160</v>
      </c>
      <c r="I23" s="105" t="s">
        <v>336</v>
      </c>
    </row>
    <row r="24" spans="1:10" ht="58.9" customHeight="1">
      <c r="A24" s="128">
        <v>10</v>
      </c>
      <c r="B24" s="102" t="s">
        <v>337</v>
      </c>
      <c r="C24" s="103">
        <v>31900</v>
      </c>
      <c r="D24" s="103">
        <v>31900</v>
      </c>
      <c r="E24" s="128" t="s">
        <v>82</v>
      </c>
      <c r="F24" s="102" t="s">
        <v>338</v>
      </c>
      <c r="G24" s="102" t="s">
        <v>339</v>
      </c>
      <c r="H24" s="105" t="s">
        <v>160</v>
      </c>
      <c r="I24" s="105" t="s">
        <v>340</v>
      </c>
    </row>
    <row r="25" spans="1:10" ht="97.9" customHeight="1">
      <c r="A25" s="128">
        <v>11</v>
      </c>
      <c r="B25" s="102" t="s">
        <v>341</v>
      </c>
      <c r="C25" s="103">
        <v>565</v>
      </c>
      <c r="D25" s="103">
        <v>565</v>
      </c>
      <c r="E25" s="128" t="s">
        <v>82</v>
      </c>
      <c r="F25" s="102" t="s">
        <v>342</v>
      </c>
      <c r="G25" s="102" t="s">
        <v>343</v>
      </c>
      <c r="H25" s="105" t="s">
        <v>160</v>
      </c>
      <c r="I25" s="105" t="s">
        <v>344</v>
      </c>
    </row>
    <row r="26" spans="1:10" ht="102.6" customHeight="1">
      <c r="A26" s="128">
        <v>12</v>
      </c>
      <c r="B26" s="102" t="s">
        <v>345</v>
      </c>
      <c r="C26" s="103">
        <v>26000</v>
      </c>
      <c r="D26" s="103">
        <v>26000</v>
      </c>
      <c r="E26" s="128" t="s">
        <v>82</v>
      </c>
      <c r="F26" s="102" t="s">
        <v>346</v>
      </c>
      <c r="G26" s="102" t="s">
        <v>347</v>
      </c>
      <c r="H26" s="105" t="s">
        <v>160</v>
      </c>
      <c r="I26" s="105" t="s">
        <v>348</v>
      </c>
    </row>
    <row r="27" spans="1:10" ht="64.150000000000006" customHeight="1">
      <c r="A27" s="128">
        <v>13</v>
      </c>
      <c r="B27" s="102" t="s">
        <v>349</v>
      </c>
      <c r="C27" s="103">
        <v>30100</v>
      </c>
      <c r="D27" s="103">
        <v>30100</v>
      </c>
      <c r="E27" s="128" t="s">
        <v>82</v>
      </c>
      <c r="F27" s="102" t="s">
        <v>350</v>
      </c>
      <c r="G27" s="102" t="s">
        <v>351</v>
      </c>
      <c r="H27" s="105" t="s">
        <v>160</v>
      </c>
      <c r="I27" s="105" t="s">
        <v>352</v>
      </c>
    </row>
    <row r="28" spans="1:10" ht="75" customHeight="1">
      <c r="A28" s="128">
        <v>14</v>
      </c>
      <c r="B28" s="102" t="s">
        <v>353</v>
      </c>
      <c r="C28" s="103">
        <v>14200</v>
      </c>
      <c r="D28" s="103">
        <v>14200</v>
      </c>
      <c r="E28" s="128" t="s">
        <v>82</v>
      </c>
      <c r="F28" s="102" t="s">
        <v>354</v>
      </c>
      <c r="G28" s="102" t="s">
        <v>355</v>
      </c>
      <c r="H28" s="105" t="s">
        <v>160</v>
      </c>
      <c r="I28" s="105" t="s">
        <v>356</v>
      </c>
    </row>
    <row r="29" spans="1:10" ht="18.600000000000001" customHeight="1">
      <c r="A29" s="49"/>
      <c r="B29" s="50"/>
      <c r="C29" s="51"/>
      <c r="D29" s="52"/>
      <c r="E29" s="49"/>
      <c r="F29" s="53"/>
      <c r="G29" s="53"/>
      <c r="H29" s="54"/>
      <c r="I29" s="55" t="s">
        <v>54</v>
      </c>
    </row>
    <row r="30" spans="1:10" ht="18.600000000000001" customHeight="1">
      <c r="A30" s="58" t="s">
        <v>299</v>
      </c>
      <c r="B30" s="58"/>
      <c r="C30" s="58"/>
      <c r="D30" s="58"/>
      <c r="E30" s="58"/>
      <c r="F30" s="58"/>
      <c r="G30" s="58"/>
      <c r="H30" s="58"/>
      <c r="I30" s="58"/>
    </row>
    <row r="31" spans="1:10" ht="18.600000000000001" customHeight="1">
      <c r="A31" s="58" t="s">
        <v>20</v>
      </c>
      <c r="B31" s="58"/>
      <c r="C31" s="58"/>
      <c r="D31" s="58"/>
      <c r="E31" s="58"/>
      <c r="F31" s="58"/>
      <c r="G31" s="58"/>
      <c r="H31" s="58"/>
      <c r="I31" s="58"/>
    </row>
    <row r="32" spans="1:10" ht="18.600000000000001" customHeight="1">
      <c r="A32" s="59" t="s">
        <v>377</v>
      </c>
      <c r="B32" s="59"/>
      <c r="C32" s="59"/>
      <c r="D32" s="59"/>
      <c r="E32" s="59"/>
      <c r="F32" s="59"/>
      <c r="G32" s="59"/>
      <c r="H32" s="59"/>
      <c r="I32" s="59"/>
    </row>
    <row r="33" spans="1:10" s="161" customFormat="1" ht="20.45" customHeight="1">
      <c r="A33" s="155" t="s">
        <v>57</v>
      </c>
      <c r="B33" s="155" t="s">
        <v>58</v>
      </c>
      <c r="C33" s="156" t="s">
        <v>59</v>
      </c>
      <c r="D33" s="157" t="s">
        <v>60</v>
      </c>
      <c r="E33" s="155" t="s">
        <v>61</v>
      </c>
      <c r="F33" s="158" t="s">
        <v>62</v>
      </c>
      <c r="G33" s="158" t="s">
        <v>63</v>
      </c>
      <c r="H33" s="155" t="s">
        <v>64</v>
      </c>
      <c r="I33" s="159" t="s">
        <v>65</v>
      </c>
      <c r="J33" s="160"/>
    </row>
    <row r="34" spans="1:10" s="161" customFormat="1" ht="20.45" customHeight="1">
      <c r="A34" s="162"/>
      <c r="B34" s="162"/>
      <c r="C34" s="163" t="s">
        <v>66</v>
      </c>
      <c r="D34" s="163" t="s">
        <v>67</v>
      </c>
      <c r="E34" s="162"/>
      <c r="F34" s="164" t="s">
        <v>68</v>
      </c>
      <c r="G34" s="164" t="s">
        <v>69</v>
      </c>
      <c r="H34" s="162" t="s">
        <v>70</v>
      </c>
      <c r="I34" s="165" t="s">
        <v>71</v>
      </c>
      <c r="J34" s="160"/>
    </row>
    <row r="35" spans="1:10" ht="20.45" customHeight="1">
      <c r="A35" s="71" t="s">
        <v>72</v>
      </c>
      <c r="B35" s="71" t="s">
        <v>73</v>
      </c>
      <c r="C35" s="72" t="s">
        <v>74</v>
      </c>
      <c r="D35" s="72" t="s">
        <v>75</v>
      </c>
      <c r="E35" s="73" t="s">
        <v>76</v>
      </c>
      <c r="F35" s="73" t="s">
        <v>77</v>
      </c>
      <c r="G35" s="73" t="s">
        <v>78</v>
      </c>
      <c r="H35" s="73" t="s">
        <v>79</v>
      </c>
      <c r="I35" s="71" t="s">
        <v>80</v>
      </c>
    </row>
    <row r="36" spans="1:10" s="166" customFormat="1" ht="76.150000000000006" customHeight="1">
      <c r="A36" s="128">
        <v>15</v>
      </c>
      <c r="B36" s="102" t="s">
        <v>602</v>
      </c>
      <c r="C36" s="103">
        <v>47010</v>
      </c>
      <c r="D36" s="103">
        <v>47010</v>
      </c>
      <c r="E36" s="128" t="s">
        <v>82</v>
      </c>
      <c r="F36" s="102" t="s">
        <v>358</v>
      </c>
      <c r="G36" s="102" t="s">
        <v>359</v>
      </c>
      <c r="H36" s="105" t="s">
        <v>160</v>
      </c>
      <c r="I36" s="105" t="s">
        <v>360</v>
      </c>
      <c r="J36" s="107"/>
    </row>
    <row r="37" spans="1:10" s="166" customFormat="1" ht="76.150000000000006" customHeight="1">
      <c r="A37" s="128">
        <v>16</v>
      </c>
      <c r="B37" s="102" t="s">
        <v>361</v>
      </c>
      <c r="C37" s="103">
        <v>6927</v>
      </c>
      <c r="D37" s="103">
        <v>6927</v>
      </c>
      <c r="E37" s="128" t="s">
        <v>82</v>
      </c>
      <c r="F37" s="102" t="s">
        <v>362</v>
      </c>
      <c r="G37" s="102" t="s">
        <v>363</v>
      </c>
      <c r="H37" s="105" t="s">
        <v>160</v>
      </c>
      <c r="I37" s="105" t="s">
        <v>364</v>
      </c>
      <c r="J37" s="107"/>
    </row>
    <row r="38" spans="1:10" s="166" customFormat="1" ht="76.150000000000006" customHeight="1">
      <c r="A38" s="128">
        <v>17</v>
      </c>
      <c r="B38" s="102" t="s">
        <v>601</v>
      </c>
      <c r="C38" s="103">
        <v>2160</v>
      </c>
      <c r="D38" s="103">
        <v>2160</v>
      </c>
      <c r="E38" s="128" t="s">
        <v>82</v>
      </c>
      <c r="F38" s="102" t="s">
        <v>366</v>
      </c>
      <c r="G38" s="102" t="s">
        <v>367</v>
      </c>
      <c r="H38" s="105" t="s">
        <v>160</v>
      </c>
      <c r="I38" s="105" t="s">
        <v>368</v>
      </c>
      <c r="J38" s="107"/>
    </row>
    <row r="39" spans="1:10" s="166" customFormat="1" ht="76.150000000000006" customHeight="1">
      <c r="A39" s="128">
        <v>18</v>
      </c>
      <c r="B39" s="102" t="s">
        <v>369</v>
      </c>
      <c r="C39" s="103">
        <v>97240</v>
      </c>
      <c r="D39" s="103">
        <v>97240</v>
      </c>
      <c r="E39" s="128" t="s">
        <v>82</v>
      </c>
      <c r="F39" s="102" t="s">
        <v>370</v>
      </c>
      <c r="G39" s="102" t="s">
        <v>371</v>
      </c>
      <c r="H39" s="105" t="s">
        <v>160</v>
      </c>
      <c r="I39" s="105" t="s">
        <v>372</v>
      </c>
      <c r="J39" s="107"/>
    </row>
    <row r="40" spans="1:10" s="166" customFormat="1" ht="76.150000000000006" customHeight="1">
      <c r="A40" s="74">
        <v>19</v>
      </c>
      <c r="B40" s="167" t="s">
        <v>373</v>
      </c>
      <c r="C40" s="168">
        <v>1590</v>
      </c>
      <c r="D40" s="168">
        <v>1590</v>
      </c>
      <c r="E40" s="128" t="s">
        <v>82</v>
      </c>
      <c r="F40" s="167" t="s">
        <v>374</v>
      </c>
      <c r="G40" s="167" t="s">
        <v>375</v>
      </c>
      <c r="H40" s="105" t="s">
        <v>160</v>
      </c>
      <c r="I40" s="80" t="s">
        <v>376</v>
      </c>
      <c r="J40" s="107"/>
    </row>
    <row r="41" spans="1:10" s="166" customFormat="1" ht="76.150000000000006" customHeight="1">
      <c r="A41" s="128">
        <v>20</v>
      </c>
      <c r="B41" s="102" t="s">
        <v>602</v>
      </c>
      <c r="C41" s="103">
        <v>30827.3</v>
      </c>
      <c r="D41" s="103">
        <v>30827.3</v>
      </c>
      <c r="E41" s="128" t="s">
        <v>82</v>
      </c>
      <c r="F41" s="102" t="s">
        <v>358</v>
      </c>
      <c r="G41" s="102" t="s">
        <v>359</v>
      </c>
      <c r="H41" s="105" t="s">
        <v>160</v>
      </c>
      <c r="I41" s="105" t="s">
        <v>603</v>
      </c>
      <c r="J41" s="107"/>
    </row>
    <row r="42" spans="1:10" s="166" customFormat="1" ht="26.45" customHeight="1">
      <c r="A42" s="134"/>
      <c r="B42" s="109"/>
      <c r="C42" s="110"/>
      <c r="D42" s="110"/>
      <c r="E42" s="134"/>
      <c r="F42" s="109"/>
      <c r="G42" s="109"/>
      <c r="H42" s="112"/>
      <c r="I42" s="55" t="s">
        <v>54</v>
      </c>
      <c r="J42" s="107"/>
    </row>
    <row r="43" spans="1:10">
      <c r="A43" s="58" t="s">
        <v>299</v>
      </c>
      <c r="B43" s="58"/>
      <c r="C43" s="58"/>
      <c r="D43" s="58"/>
      <c r="E43" s="58"/>
      <c r="F43" s="58"/>
      <c r="G43" s="58"/>
      <c r="H43" s="58"/>
      <c r="I43" s="58"/>
    </row>
    <row r="44" spans="1:10">
      <c r="A44" s="58" t="s">
        <v>20</v>
      </c>
      <c r="B44" s="58"/>
      <c r="C44" s="58"/>
      <c r="D44" s="58"/>
      <c r="E44" s="58"/>
      <c r="F44" s="58"/>
      <c r="G44" s="58"/>
      <c r="H44" s="58"/>
      <c r="I44" s="58"/>
    </row>
    <row r="45" spans="1:10">
      <c r="A45" s="59" t="s">
        <v>377</v>
      </c>
      <c r="B45" s="59"/>
      <c r="C45" s="59"/>
      <c r="D45" s="59"/>
      <c r="E45" s="59"/>
      <c r="F45" s="59"/>
      <c r="G45" s="59"/>
      <c r="H45" s="59"/>
      <c r="I45" s="59"/>
    </row>
    <row r="46" spans="1:10">
      <c r="A46" s="60" t="s">
        <v>57</v>
      </c>
      <c r="B46" s="60" t="s">
        <v>58</v>
      </c>
      <c r="C46" s="61" t="s">
        <v>59</v>
      </c>
      <c r="D46" s="62" t="s">
        <v>60</v>
      </c>
      <c r="E46" s="60" t="s">
        <v>61</v>
      </c>
      <c r="F46" s="63" t="s">
        <v>62</v>
      </c>
      <c r="G46" s="63" t="s">
        <v>63</v>
      </c>
      <c r="H46" s="60" t="s">
        <v>64</v>
      </c>
      <c r="I46" s="64" t="s">
        <v>65</v>
      </c>
    </row>
    <row r="47" spans="1:10">
      <c r="A47" s="67"/>
      <c r="B47" s="67"/>
      <c r="C47" s="68" t="s">
        <v>66</v>
      </c>
      <c r="D47" s="68" t="s">
        <v>67</v>
      </c>
      <c r="E47" s="67"/>
      <c r="F47" s="69" t="s">
        <v>68</v>
      </c>
      <c r="G47" s="69" t="s">
        <v>69</v>
      </c>
      <c r="H47" s="67" t="s">
        <v>70</v>
      </c>
      <c r="I47" s="70" t="s">
        <v>71</v>
      </c>
    </row>
    <row r="48" spans="1:10">
      <c r="A48" s="71" t="s">
        <v>72</v>
      </c>
      <c r="B48" s="71" t="s">
        <v>73</v>
      </c>
      <c r="C48" s="72" t="s">
        <v>74</v>
      </c>
      <c r="D48" s="72" t="s">
        <v>75</v>
      </c>
      <c r="E48" s="73" t="s">
        <v>76</v>
      </c>
      <c r="F48" s="73" t="s">
        <v>77</v>
      </c>
      <c r="G48" s="73" t="s">
        <v>78</v>
      </c>
      <c r="H48" s="73" t="s">
        <v>79</v>
      </c>
      <c r="I48" s="71" t="s">
        <v>80</v>
      </c>
    </row>
    <row r="49" spans="1:9" ht="70.900000000000006" customHeight="1">
      <c r="A49" s="128">
        <v>20</v>
      </c>
      <c r="B49" s="102" t="s">
        <v>378</v>
      </c>
      <c r="C49" s="103">
        <v>10500</v>
      </c>
      <c r="D49" s="103">
        <v>10500</v>
      </c>
      <c r="E49" s="128" t="s">
        <v>82</v>
      </c>
      <c r="F49" s="102" t="s">
        <v>379</v>
      </c>
      <c r="G49" s="102" t="s">
        <v>380</v>
      </c>
      <c r="H49" s="105" t="s">
        <v>160</v>
      </c>
      <c r="I49" s="105" t="s">
        <v>381</v>
      </c>
    </row>
    <row r="50" spans="1:9" ht="70.900000000000006" customHeight="1">
      <c r="A50" s="128">
        <v>21</v>
      </c>
      <c r="B50" s="102" t="s">
        <v>382</v>
      </c>
      <c r="C50" s="103">
        <v>5600</v>
      </c>
      <c r="D50" s="103">
        <v>5600</v>
      </c>
      <c r="E50" s="128" t="s">
        <v>82</v>
      </c>
      <c r="F50" s="102" t="s">
        <v>383</v>
      </c>
      <c r="G50" s="102" t="s">
        <v>384</v>
      </c>
      <c r="H50" s="105" t="s">
        <v>160</v>
      </c>
      <c r="I50" s="105" t="s">
        <v>385</v>
      </c>
    </row>
    <row r="51" spans="1:9" ht="70.900000000000006" customHeight="1">
      <c r="A51" s="128">
        <v>22</v>
      </c>
      <c r="B51" s="102" t="s">
        <v>386</v>
      </c>
      <c r="C51" s="103">
        <v>7580</v>
      </c>
      <c r="D51" s="103">
        <v>7580</v>
      </c>
      <c r="E51" s="128" t="s">
        <v>82</v>
      </c>
      <c r="F51" s="102" t="s">
        <v>387</v>
      </c>
      <c r="G51" s="102" t="s">
        <v>388</v>
      </c>
      <c r="H51" s="105" t="s">
        <v>160</v>
      </c>
      <c r="I51" s="105" t="s">
        <v>389</v>
      </c>
    </row>
    <row r="52" spans="1:9" ht="70.900000000000006" customHeight="1">
      <c r="A52" s="128">
        <v>23</v>
      </c>
      <c r="B52" s="102" t="s">
        <v>390</v>
      </c>
      <c r="C52" s="103">
        <v>4919</v>
      </c>
      <c r="D52" s="103">
        <v>4919</v>
      </c>
      <c r="E52" s="128" t="s">
        <v>82</v>
      </c>
      <c r="F52" s="102" t="s">
        <v>391</v>
      </c>
      <c r="G52" s="102" t="s">
        <v>392</v>
      </c>
      <c r="H52" s="105" t="s">
        <v>160</v>
      </c>
      <c r="I52" s="105" t="s">
        <v>393</v>
      </c>
    </row>
    <row r="53" spans="1:9" ht="70.900000000000006" customHeight="1">
      <c r="A53" s="128">
        <v>24</v>
      </c>
      <c r="B53" s="102" t="s">
        <v>394</v>
      </c>
      <c r="C53" s="103">
        <v>10440</v>
      </c>
      <c r="D53" s="103">
        <v>10440</v>
      </c>
      <c r="E53" s="128" t="s">
        <v>82</v>
      </c>
      <c r="F53" s="102" t="s">
        <v>395</v>
      </c>
      <c r="G53" s="102" t="s">
        <v>396</v>
      </c>
      <c r="H53" s="105" t="s">
        <v>160</v>
      </c>
      <c r="I53" s="105" t="s">
        <v>397</v>
      </c>
    </row>
  </sheetData>
  <mergeCells count="12">
    <mergeCell ref="A30:I30"/>
    <mergeCell ref="A31:I31"/>
    <mergeCell ref="A32:I32"/>
    <mergeCell ref="A45:I45"/>
    <mergeCell ref="A19:I19"/>
    <mergeCell ref="A43:I43"/>
    <mergeCell ref="A44:I44"/>
    <mergeCell ref="A4:I4"/>
    <mergeCell ref="A17:I17"/>
    <mergeCell ref="A18:I18"/>
    <mergeCell ref="A2:I2"/>
    <mergeCell ref="A3:I3"/>
  </mergeCells>
  <phoneticPr fontId="5" type="noConversion"/>
  <pageMargins left="0" right="0" top="0" bottom="0" header="0.31496062992125984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E8" sqref="E8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10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10">
      <c r="A2" s="58" t="s">
        <v>398</v>
      </c>
      <c r="B2" s="58"/>
      <c r="C2" s="58"/>
      <c r="D2" s="58"/>
      <c r="E2" s="58"/>
      <c r="F2" s="58"/>
      <c r="G2" s="58"/>
      <c r="H2" s="58"/>
      <c r="I2" s="58"/>
    </row>
    <row r="3" spans="1:10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10">
      <c r="A4" s="59" t="s">
        <v>399</v>
      </c>
      <c r="B4" s="59"/>
      <c r="C4" s="59"/>
      <c r="D4" s="59"/>
      <c r="E4" s="59"/>
      <c r="F4" s="59"/>
      <c r="G4" s="59"/>
      <c r="H4" s="59"/>
      <c r="I4" s="59"/>
    </row>
    <row r="5" spans="1:10" s="66" customFormat="1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  <c r="J5" s="65"/>
    </row>
    <row r="6" spans="1:10" s="66" customFormat="1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  <c r="J6" s="65"/>
    </row>
    <row r="7" spans="1:10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10" ht="94.15" customHeight="1">
      <c r="A8" s="128">
        <v>1</v>
      </c>
      <c r="B8" s="102" t="s">
        <v>400</v>
      </c>
      <c r="C8" s="149">
        <v>8134.1</v>
      </c>
      <c r="D8" s="149">
        <v>8134.1</v>
      </c>
      <c r="E8" s="128" t="s">
        <v>82</v>
      </c>
      <c r="F8" s="102" t="s">
        <v>401</v>
      </c>
      <c r="G8" s="102" t="s">
        <v>402</v>
      </c>
      <c r="H8" s="105" t="s">
        <v>160</v>
      </c>
      <c r="I8" s="105" t="s">
        <v>403</v>
      </c>
    </row>
    <row r="9" spans="1:10" ht="94.15" customHeight="1">
      <c r="A9" s="128">
        <v>2</v>
      </c>
      <c r="B9" s="102" t="s">
        <v>404</v>
      </c>
      <c r="C9" s="149">
        <v>4635</v>
      </c>
      <c r="D9" s="149">
        <v>4635</v>
      </c>
      <c r="E9" s="128" t="s">
        <v>82</v>
      </c>
      <c r="F9" s="102" t="s">
        <v>405</v>
      </c>
      <c r="G9" s="102" t="s">
        <v>406</v>
      </c>
      <c r="H9" s="105" t="s">
        <v>160</v>
      </c>
      <c r="I9" s="105" t="s">
        <v>407</v>
      </c>
    </row>
    <row r="10" spans="1:10" ht="94.15" customHeight="1">
      <c r="A10" s="128">
        <v>3</v>
      </c>
      <c r="B10" s="102" t="s">
        <v>408</v>
      </c>
      <c r="C10" s="149">
        <v>2537</v>
      </c>
      <c r="D10" s="149">
        <v>2537</v>
      </c>
      <c r="E10" s="128" t="s">
        <v>82</v>
      </c>
      <c r="F10" s="102" t="s">
        <v>409</v>
      </c>
      <c r="G10" s="102" t="s">
        <v>410</v>
      </c>
      <c r="H10" s="105" t="s">
        <v>160</v>
      </c>
      <c r="I10" s="105" t="s">
        <v>411</v>
      </c>
    </row>
    <row r="11" spans="1:10" ht="94.15" customHeight="1">
      <c r="A11" s="128">
        <v>4</v>
      </c>
      <c r="B11" s="102" t="s">
        <v>412</v>
      </c>
      <c r="C11" s="149">
        <v>5660</v>
      </c>
      <c r="D11" s="149">
        <v>5660</v>
      </c>
      <c r="E11" s="128" t="s">
        <v>82</v>
      </c>
      <c r="F11" s="102" t="s">
        <v>413</v>
      </c>
      <c r="G11" s="102" t="s">
        <v>414</v>
      </c>
      <c r="H11" s="105" t="s">
        <v>160</v>
      </c>
      <c r="I11" s="105" t="s">
        <v>415</v>
      </c>
    </row>
    <row r="12" spans="1:10" ht="94.15" customHeight="1">
      <c r="A12" s="128">
        <v>5</v>
      </c>
      <c r="B12" s="102" t="s">
        <v>416</v>
      </c>
      <c r="C12" s="149">
        <v>28430</v>
      </c>
      <c r="D12" s="149">
        <v>28430</v>
      </c>
      <c r="E12" s="128" t="s">
        <v>82</v>
      </c>
      <c r="F12" s="102" t="s">
        <v>417</v>
      </c>
      <c r="G12" s="102" t="s">
        <v>418</v>
      </c>
      <c r="H12" s="105" t="s">
        <v>160</v>
      </c>
      <c r="I12" s="105" t="s">
        <v>419</v>
      </c>
    </row>
    <row r="13" spans="1:10">
      <c r="A13" s="49"/>
      <c r="B13" s="50"/>
      <c r="C13" s="51"/>
      <c r="D13" s="52"/>
      <c r="E13" s="49"/>
      <c r="F13" s="53"/>
      <c r="G13" s="53"/>
      <c r="H13" s="54"/>
      <c r="I13" s="55" t="s">
        <v>54</v>
      </c>
    </row>
    <row r="14" spans="1:10">
      <c r="A14" s="58" t="s">
        <v>398</v>
      </c>
      <c r="B14" s="58"/>
      <c r="C14" s="58"/>
      <c r="D14" s="58"/>
      <c r="E14" s="58"/>
      <c r="F14" s="58"/>
      <c r="G14" s="58"/>
      <c r="H14" s="58"/>
      <c r="I14" s="58"/>
    </row>
    <row r="15" spans="1:10">
      <c r="A15" s="58" t="s">
        <v>20</v>
      </c>
      <c r="B15" s="58"/>
      <c r="C15" s="58"/>
      <c r="D15" s="58"/>
      <c r="E15" s="58"/>
      <c r="F15" s="58"/>
      <c r="G15" s="58"/>
      <c r="H15" s="58"/>
      <c r="I15" s="58"/>
    </row>
    <row r="16" spans="1:10">
      <c r="A16" s="59" t="s">
        <v>399</v>
      </c>
      <c r="B16" s="59"/>
      <c r="C16" s="59"/>
      <c r="D16" s="59"/>
      <c r="E16" s="59"/>
      <c r="F16" s="59"/>
      <c r="G16" s="59"/>
      <c r="H16" s="59"/>
      <c r="I16" s="59"/>
    </row>
    <row r="17" spans="1:10" s="66" customFormat="1">
      <c r="A17" s="60" t="s">
        <v>57</v>
      </c>
      <c r="B17" s="60" t="s">
        <v>58</v>
      </c>
      <c r="C17" s="61" t="s">
        <v>59</v>
      </c>
      <c r="D17" s="62" t="s">
        <v>60</v>
      </c>
      <c r="E17" s="60" t="s">
        <v>61</v>
      </c>
      <c r="F17" s="63" t="s">
        <v>62</v>
      </c>
      <c r="G17" s="63" t="s">
        <v>63</v>
      </c>
      <c r="H17" s="60" t="s">
        <v>64</v>
      </c>
      <c r="I17" s="64" t="s">
        <v>65</v>
      </c>
      <c r="J17" s="65"/>
    </row>
    <row r="18" spans="1:10" s="66" customFormat="1">
      <c r="A18" s="67"/>
      <c r="B18" s="67"/>
      <c r="C18" s="68" t="s">
        <v>66</v>
      </c>
      <c r="D18" s="68" t="s">
        <v>67</v>
      </c>
      <c r="E18" s="67"/>
      <c r="F18" s="69" t="s">
        <v>68</v>
      </c>
      <c r="G18" s="69" t="s">
        <v>69</v>
      </c>
      <c r="H18" s="67" t="s">
        <v>70</v>
      </c>
      <c r="I18" s="70" t="s">
        <v>71</v>
      </c>
      <c r="J18" s="65"/>
    </row>
    <row r="19" spans="1:10">
      <c r="A19" s="71" t="s">
        <v>72</v>
      </c>
      <c r="B19" s="71" t="s">
        <v>73</v>
      </c>
      <c r="C19" s="72" t="s">
        <v>74</v>
      </c>
      <c r="D19" s="72" t="s">
        <v>75</v>
      </c>
      <c r="E19" s="73" t="s">
        <v>76</v>
      </c>
      <c r="F19" s="73" t="s">
        <v>77</v>
      </c>
      <c r="G19" s="73" t="s">
        <v>78</v>
      </c>
      <c r="H19" s="73" t="s">
        <v>79</v>
      </c>
      <c r="I19" s="71" t="s">
        <v>80</v>
      </c>
    </row>
    <row r="20" spans="1:10" ht="77.45" customHeight="1">
      <c r="A20" s="122">
        <v>6</v>
      </c>
      <c r="B20" s="150" t="s">
        <v>420</v>
      </c>
      <c r="C20" s="151">
        <v>9984</v>
      </c>
      <c r="D20" s="151">
        <v>9984</v>
      </c>
      <c r="E20" s="122" t="s">
        <v>82</v>
      </c>
      <c r="F20" s="150" t="s">
        <v>421</v>
      </c>
      <c r="G20" s="150" t="s">
        <v>422</v>
      </c>
      <c r="H20" s="127" t="s">
        <v>160</v>
      </c>
      <c r="I20" s="127" t="s">
        <v>423</v>
      </c>
    </row>
    <row r="21" spans="1:10" ht="77.45" customHeight="1">
      <c r="A21" s="122">
        <v>7</v>
      </c>
      <c r="B21" s="150" t="s">
        <v>317</v>
      </c>
      <c r="C21" s="151">
        <v>3000</v>
      </c>
      <c r="D21" s="151">
        <v>3000</v>
      </c>
      <c r="E21" s="122" t="s">
        <v>82</v>
      </c>
      <c r="F21" s="150" t="s">
        <v>424</v>
      </c>
      <c r="G21" s="150" t="s">
        <v>425</v>
      </c>
      <c r="H21" s="127" t="s">
        <v>160</v>
      </c>
      <c r="I21" s="127" t="s">
        <v>426</v>
      </c>
    </row>
    <row r="22" spans="1:10" ht="77.45" customHeight="1">
      <c r="A22" s="122">
        <v>8</v>
      </c>
      <c r="B22" s="150" t="s">
        <v>427</v>
      </c>
      <c r="C22" s="151">
        <v>19320</v>
      </c>
      <c r="D22" s="151">
        <v>19320</v>
      </c>
      <c r="E22" s="122" t="s">
        <v>82</v>
      </c>
      <c r="F22" s="150" t="s">
        <v>428</v>
      </c>
      <c r="G22" s="150" t="s">
        <v>429</v>
      </c>
      <c r="H22" s="127" t="s">
        <v>160</v>
      </c>
      <c r="I22" s="127" t="s">
        <v>430</v>
      </c>
    </row>
    <row r="23" spans="1:10" ht="77.45" customHeight="1">
      <c r="A23" s="122">
        <v>9</v>
      </c>
      <c r="B23" s="150" t="s">
        <v>431</v>
      </c>
      <c r="C23" s="151">
        <v>31980</v>
      </c>
      <c r="D23" s="151">
        <v>31980</v>
      </c>
      <c r="E23" s="122" t="s">
        <v>82</v>
      </c>
      <c r="F23" s="150" t="s">
        <v>432</v>
      </c>
      <c r="G23" s="150" t="s">
        <v>433</v>
      </c>
      <c r="H23" s="127" t="s">
        <v>160</v>
      </c>
      <c r="I23" s="127" t="s">
        <v>434</v>
      </c>
    </row>
    <row r="24" spans="1:10" ht="77.45" customHeight="1">
      <c r="A24" s="122">
        <v>10</v>
      </c>
      <c r="B24" s="150" t="s">
        <v>435</v>
      </c>
      <c r="C24" s="151">
        <v>20000</v>
      </c>
      <c r="D24" s="151">
        <v>20000</v>
      </c>
      <c r="E24" s="122" t="s">
        <v>82</v>
      </c>
      <c r="F24" s="150" t="s">
        <v>436</v>
      </c>
      <c r="G24" s="150" t="s">
        <v>437</v>
      </c>
      <c r="H24" s="127" t="s">
        <v>160</v>
      </c>
      <c r="I24" s="127" t="s">
        <v>438</v>
      </c>
    </row>
    <row r="25" spans="1:10" ht="77.45" customHeight="1">
      <c r="A25" s="122">
        <v>11</v>
      </c>
      <c r="B25" s="150" t="s">
        <v>439</v>
      </c>
      <c r="C25" s="151">
        <v>1100</v>
      </c>
      <c r="D25" s="151">
        <v>1100</v>
      </c>
      <c r="E25" s="122" t="s">
        <v>82</v>
      </c>
      <c r="F25" s="150" t="s">
        <v>440</v>
      </c>
      <c r="G25" s="150" t="s">
        <v>441</v>
      </c>
      <c r="H25" s="127" t="s">
        <v>160</v>
      </c>
      <c r="I25" s="127" t="s">
        <v>442</v>
      </c>
    </row>
    <row r="26" spans="1:10">
      <c r="A26" s="49"/>
      <c r="B26" s="50"/>
      <c r="C26" s="51"/>
      <c r="D26" s="52"/>
      <c r="E26" s="49"/>
      <c r="F26" s="53"/>
      <c r="G26" s="53"/>
      <c r="H26" s="54"/>
      <c r="I26" s="55" t="s">
        <v>54</v>
      </c>
    </row>
    <row r="27" spans="1:10">
      <c r="A27" s="58" t="s">
        <v>398</v>
      </c>
      <c r="B27" s="58"/>
      <c r="C27" s="58"/>
      <c r="D27" s="58"/>
      <c r="E27" s="58"/>
      <c r="F27" s="58"/>
      <c r="G27" s="58"/>
      <c r="H27" s="58"/>
      <c r="I27" s="58"/>
    </row>
    <row r="28" spans="1:10">
      <c r="A28" s="58" t="s">
        <v>20</v>
      </c>
      <c r="B28" s="58"/>
      <c r="C28" s="58"/>
      <c r="D28" s="58"/>
      <c r="E28" s="58"/>
      <c r="F28" s="58"/>
      <c r="G28" s="58"/>
      <c r="H28" s="58"/>
      <c r="I28" s="58"/>
    </row>
    <row r="29" spans="1:10">
      <c r="A29" s="59" t="s">
        <v>399</v>
      </c>
      <c r="B29" s="59"/>
      <c r="C29" s="59"/>
      <c r="D29" s="59"/>
      <c r="E29" s="59"/>
      <c r="F29" s="59"/>
      <c r="G29" s="59"/>
      <c r="H29" s="59"/>
      <c r="I29" s="59"/>
    </row>
    <row r="30" spans="1:10" s="161" customFormat="1">
      <c r="A30" s="60" t="s">
        <v>57</v>
      </c>
      <c r="B30" s="60" t="s">
        <v>58</v>
      </c>
      <c r="C30" s="61" t="s">
        <v>59</v>
      </c>
      <c r="D30" s="62" t="s">
        <v>60</v>
      </c>
      <c r="E30" s="60" t="s">
        <v>61</v>
      </c>
      <c r="F30" s="63" t="s">
        <v>62</v>
      </c>
      <c r="G30" s="63" t="s">
        <v>63</v>
      </c>
      <c r="H30" s="60" t="s">
        <v>64</v>
      </c>
      <c r="I30" s="64" t="s">
        <v>65</v>
      </c>
      <c r="J30" s="160"/>
    </row>
    <row r="31" spans="1:10" s="161" customFormat="1">
      <c r="A31" s="67"/>
      <c r="B31" s="67"/>
      <c r="C31" s="68" t="s">
        <v>66</v>
      </c>
      <c r="D31" s="68" t="s">
        <v>67</v>
      </c>
      <c r="E31" s="67"/>
      <c r="F31" s="69" t="s">
        <v>68</v>
      </c>
      <c r="G31" s="69" t="s">
        <v>69</v>
      </c>
      <c r="H31" s="67" t="s">
        <v>70</v>
      </c>
      <c r="I31" s="70" t="s">
        <v>71</v>
      </c>
      <c r="J31" s="160"/>
    </row>
    <row r="32" spans="1:10" s="161" customFormat="1">
      <c r="A32" s="169" t="s">
        <v>72</v>
      </c>
      <c r="B32" s="169" t="s">
        <v>73</v>
      </c>
      <c r="C32" s="170" t="s">
        <v>74</v>
      </c>
      <c r="D32" s="170" t="s">
        <v>75</v>
      </c>
      <c r="E32" s="171" t="s">
        <v>76</v>
      </c>
      <c r="F32" s="171" t="s">
        <v>77</v>
      </c>
      <c r="G32" s="171" t="s">
        <v>78</v>
      </c>
      <c r="H32" s="171" t="s">
        <v>79</v>
      </c>
      <c r="I32" s="169" t="s">
        <v>80</v>
      </c>
      <c r="J32" s="160"/>
    </row>
    <row r="33" spans="1:9" ht="66.599999999999994" customHeight="1">
      <c r="A33" s="128">
        <v>12</v>
      </c>
      <c r="B33" s="102" t="s">
        <v>443</v>
      </c>
      <c r="C33" s="149">
        <v>83840</v>
      </c>
      <c r="D33" s="149">
        <v>83840</v>
      </c>
      <c r="E33" s="128" t="s">
        <v>82</v>
      </c>
      <c r="F33" s="102" t="s">
        <v>444</v>
      </c>
      <c r="G33" s="102" t="s">
        <v>445</v>
      </c>
      <c r="H33" s="105" t="s">
        <v>160</v>
      </c>
      <c r="I33" s="105" t="s">
        <v>446</v>
      </c>
    </row>
    <row r="34" spans="1:9" ht="66.599999999999994" customHeight="1">
      <c r="A34" s="128">
        <v>13</v>
      </c>
      <c r="B34" s="102" t="s">
        <v>447</v>
      </c>
      <c r="C34" s="149">
        <v>60000</v>
      </c>
      <c r="D34" s="149">
        <v>60000</v>
      </c>
      <c r="E34" s="128" t="s">
        <v>82</v>
      </c>
      <c r="F34" s="102" t="s">
        <v>448</v>
      </c>
      <c r="G34" s="102" t="s">
        <v>449</v>
      </c>
      <c r="H34" s="105" t="s">
        <v>160</v>
      </c>
      <c r="I34" s="105" t="s">
        <v>450</v>
      </c>
    </row>
    <row r="35" spans="1:9" ht="66.599999999999994" customHeight="1">
      <c r="A35" s="128">
        <v>14</v>
      </c>
      <c r="B35" s="102" t="s">
        <v>451</v>
      </c>
      <c r="C35" s="149">
        <v>17400</v>
      </c>
      <c r="D35" s="149">
        <v>17400</v>
      </c>
      <c r="E35" s="128" t="s">
        <v>82</v>
      </c>
      <c r="F35" s="102" t="s">
        <v>452</v>
      </c>
      <c r="G35" s="102" t="s">
        <v>453</v>
      </c>
      <c r="H35" s="105" t="s">
        <v>160</v>
      </c>
      <c r="I35" s="105" t="s">
        <v>454</v>
      </c>
    </row>
    <row r="36" spans="1:9" ht="66.599999999999994" customHeight="1">
      <c r="A36" s="128">
        <v>15</v>
      </c>
      <c r="B36" s="102" t="s">
        <v>455</v>
      </c>
      <c r="C36" s="149">
        <v>31490</v>
      </c>
      <c r="D36" s="149">
        <v>31490</v>
      </c>
      <c r="E36" s="128" t="s">
        <v>82</v>
      </c>
      <c r="F36" s="102" t="s">
        <v>456</v>
      </c>
      <c r="G36" s="102" t="s">
        <v>457</v>
      </c>
      <c r="H36" s="105" t="s">
        <v>160</v>
      </c>
      <c r="I36" s="105" t="s">
        <v>458</v>
      </c>
    </row>
    <row r="37" spans="1:9" ht="66.599999999999994" customHeight="1">
      <c r="A37" s="128">
        <v>16</v>
      </c>
      <c r="B37" s="102" t="s">
        <v>459</v>
      </c>
      <c r="C37" s="149">
        <v>48760</v>
      </c>
      <c r="D37" s="149">
        <v>48760</v>
      </c>
      <c r="E37" s="128" t="s">
        <v>82</v>
      </c>
      <c r="F37" s="102" t="s">
        <v>460</v>
      </c>
      <c r="G37" s="102" t="s">
        <v>461</v>
      </c>
      <c r="H37" s="105" t="s">
        <v>160</v>
      </c>
      <c r="I37" s="105" t="s">
        <v>462</v>
      </c>
    </row>
    <row r="38" spans="1:9" ht="66.599999999999994" customHeight="1">
      <c r="A38" s="128">
        <v>17</v>
      </c>
      <c r="B38" s="102" t="s">
        <v>463</v>
      </c>
      <c r="C38" s="149">
        <v>257400</v>
      </c>
      <c r="D38" s="149">
        <v>257400</v>
      </c>
      <c r="E38" s="128" t="s">
        <v>82</v>
      </c>
      <c r="F38" s="102" t="s">
        <v>464</v>
      </c>
      <c r="G38" s="102" t="s">
        <v>465</v>
      </c>
      <c r="H38" s="105" t="s">
        <v>160</v>
      </c>
      <c r="I38" s="105" t="s">
        <v>466</v>
      </c>
    </row>
    <row r="39" spans="1:9" ht="66.599999999999994" customHeight="1">
      <c r="A39" s="128">
        <v>18</v>
      </c>
      <c r="B39" s="102" t="s">
        <v>467</v>
      </c>
      <c r="C39" s="149">
        <v>77500</v>
      </c>
      <c r="D39" s="149">
        <v>77500</v>
      </c>
      <c r="E39" s="128" t="s">
        <v>82</v>
      </c>
      <c r="F39" s="102" t="s">
        <v>468</v>
      </c>
      <c r="G39" s="102" t="s">
        <v>469</v>
      </c>
      <c r="H39" s="105" t="s">
        <v>160</v>
      </c>
      <c r="I39" s="105" t="s">
        <v>470</v>
      </c>
    </row>
  </sheetData>
  <mergeCells count="9">
    <mergeCell ref="A16:I16"/>
    <mergeCell ref="A27:I27"/>
    <mergeCell ref="A28:I28"/>
    <mergeCell ref="A29:I29"/>
    <mergeCell ref="A2:I2"/>
    <mergeCell ref="A3:I3"/>
    <mergeCell ref="A4:I4"/>
    <mergeCell ref="A14:I14"/>
    <mergeCell ref="A15:I15"/>
  </mergeCells>
  <pageMargins left="0" right="0" top="0" bottom="0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8"/>
  <sheetViews>
    <sheetView workbookViewId="0">
      <selection activeCell="K10" sqref="K10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2" spans="1:10">
      <c r="A2" s="49"/>
      <c r="B2" s="50"/>
      <c r="C2" s="51"/>
      <c r="D2" s="52"/>
      <c r="E2" s="49"/>
      <c r="F2" s="53"/>
      <c r="G2" s="53"/>
      <c r="H2" s="54"/>
      <c r="I2" s="55" t="s">
        <v>54</v>
      </c>
    </row>
    <row r="3" spans="1:10">
      <c r="A3" s="58" t="s">
        <v>471</v>
      </c>
      <c r="B3" s="58"/>
      <c r="C3" s="58"/>
      <c r="D3" s="58"/>
      <c r="E3" s="58"/>
      <c r="F3" s="58"/>
      <c r="G3" s="58"/>
      <c r="H3" s="58"/>
      <c r="I3" s="58"/>
    </row>
    <row r="4" spans="1:10">
      <c r="A4" s="58" t="s">
        <v>20</v>
      </c>
      <c r="B4" s="58"/>
      <c r="C4" s="58"/>
      <c r="D4" s="58"/>
      <c r="E4" s="58"/>
      <c r="F4" s="58"/>
      <c r="G4" s="58"/>
      <c r="H4" s="58"/>
      <c r="I4" s="58"/>
    </row>
    <row r="5" spans="1:10">
      <c r="A5" s="59" t="s">
        <v>472</v>
      </c>
      <c r="B5" s="59"/>
      <c r="C5" s="59"/>
      <c r="D5" s="59"/>
      <c r="E5" s="59"/>
      <c r="F5" s="59"/>
      <c r="G5" s="59"/>
      <c r="H5" s="59"/>
      <c r="I5" s="59"/>
    </row>
    <row r="6" spans="1:10" s="66" customFormat="1">
      <c r="A6" s="60" t="s">
        <v>57</v>
      </c>
      <c r="B6" s="60" t="s">
        <v>58</v>
      </c>
      <c r="C6" s="61" t="s">
        <v>59</v>
      </c>
      <c r="D6" s="62" t="s">
        <v>60</v>
      </c>
      <c r="E6" s="60" t="s">
        <v>61</v>
      </c>
      <c r="F6" s="63" t="s">
        <v>62</v>
      </c>
      <c r="G6" s="63" t="s">
        <v>63</v>
      </c>
      <c r="H6" s="60" t="s">
        <v>64</v>
      </c>
      <c r="I6" s="64" t="s">
        <v>65</v>
      </c>
      <c r="J6" s="65"/>
    </row>
    <row r="7" spans="1:10" s="66" customFormat="1">
      <c r="A7" s="67"/>
      <c r="B7" s="67"/>
      <c r="C7" s="68" t="s">
        <v>66</v>
      </c>
      <c r="D7" s="68" t="s">
        <v>67</v>
      </c>
      <c r="E7" s="67"/>
      <c r="F7" s="69" t="s">
        <v>68</v>
      </c>
      <c r="G7" s="69" t="s">
        <v>69</v>
      </c>
      <c r="H7" s="67" t="s">
        <v>70</v>
      </c>
      <c r="I7" s="70" t="s">
        <v>71</v>
      </c>
      <c r="J7" s="65"/>
    </row>
    <row r="8" spans="1:10">
      <c r="A8" s="71" t="s">
        <v>72</v>
      </c>
      <c r="B8" s="71" t="s">
        <v>73</v>
      </c>
      <c r="C8" s="72" t="s">
        <v>74</v>
      </c>
      <c r="D8" s="72" t="s">
        <v>75</v>
      </c>
      <c r="E8" s="73" t="s">
        <v>76</v>
      </c>
      <c r="F8" s="73" t="s">
        <v>77</v>
      </c>
      <c r="G8" s="73" t="s">
        <v>78</v>
      </c>
      <c r="H8" s="73" t="s">
        <v>79</v>
      </c>
      <c r="I8" s="71" t="s">
        <v>80</v>
      </c>
    </row>
    <row r="9" spans="1:10" ht="75" customHeight="1">
      <c r="A9" s="128">
        <v>1</v>
      </c>
      <c r="B9" s="102" t="s">
        <v>473</v>
      </c>
      <c r="C9" s="103">
        <v>40800</v>
      </c>
      <c r="D9" s="103">
        <v>40800</v>
      </c>
      <c r="E9" s="128" t="s">
        <v>82</v>
      </c>
      <c r="F9" s="102" t="s">
        <v>474</v>
      </c>
      <c r="G9" s="102" t="s">
        <v>475</v>
      </c>
      <c r="H9" s="105" t="s">
        <v>160</v>
      </c>
      <c r="I9" s="105" t="s">
        <v>476</v>
      </c>
    </row>
    <row r="10" spans="1:10" ht="75" customHeight="1">
      <c r="A10" s="128">
        <v>2</v>
      </c>
      <c r="B10" s="102" t="s">
        <v>477</v>
      </c>
      <c r="C10" s="103">
        <v>32100</v>
      </c>
      <c r="D10" s="103">
        <v>32100</v>
      </c>
      <c r="E10" s="128" t="s">
        <v>82</v>
      </c>
      <c r="F10" s="102" t="s">
        <v>478</v>
      </c>
      <c r="G10" s="102" t="s">
        <v>479</v>
      </c>
      <c r="H10" s="105" t="s">
        <v>160</v>
      </c>
      <c r="I10" s="105" t="s">
        <v>480</v>
      </c>
    </row>
    <row r="11" spans="1:10" ht="75" customHeight="1">
      <c r="A11" s="128">
        <v>3</v>
      </c>
      <c r="B11" s="102" t="s">
        <v>481</v>
      </c>
      <c r="C11" s="103">
        <v>4300</v>
      </c>
      <c r="D11" s="103">
        <v>4300</v>
      </c>
      <c r="E11" s="128" t="s">
        <v>82</v>
      </c>
      <c r="F11" s="102" t="s">
        <v>482</v>
      </c>
      <c r="G11" s="102" t="s">
        <v>483</v>
      </c>
      <c r="H11" s="105" t="s">
        <v>160</v>
      </c>
      <c r="I11" s="105" t="s">
        <v>484</v>
      </c>
    </row>
    <row r="12" spans="1:10" ht="75" customHeight="1">
      <c r="A12" s="128">
        <v>4</v>
      </c>
      <c r="B12" s="102" t="s">
        <v>485</v>
      </c>
      <c r="C12" s="103">
        <v>1350</v>
      </c>
      <c r="D12" s="103">
        <v>1350</v>
      </c>
      <c r="E12" s="128" t="s">
        <v>82</v>
      </c>
      <c r="F12" s="102" t="s">
        <v>486</v>
      </c>
      <c r="G12" s="102" t="s">
        <v>487</v>
      </c>
      <c r="H12" s="105" t="s">
        <v>160</v>
      </c>
      <c r="I12" s="105" t="s">
        <v>488</v>
      </c>
    </row>
    <row r="13" spans="1:10" ht="75" customHeight="1">
      <c r="A13" s="128">
        <v>5</v>
      </c>
      <c r="B13" s="102" t="s">
        <v>81</v>
      </c>
      <c r="C13" s="103">
        <v>13864.53</v>
      </c>
      <c r="D13" s="103">
        <v>13864.53</v>
      </c>
      <c r="E13" s="128" t="s">
        <v>82</v>
      </c>
      <c r="F13" s="102" t="s">
        <v>489</v>
      </c>
      <c r="G13" s="102" t="s">
        <v>490</v>
      </c>
      <c r="H13" s="105" t="s">
        <v>160</v>
      </c>
      <c r="I13" s="105" t="s">
        <v>491</v>
      </c>
    </row>
    <row r="14" spans="1:10" ht="75" customHeight="1">
      <c r="A14" s="128">
        <v>6</v>
      </c>
      <c r="B14" s="102" t="s">
        <v>492</v>
      </c>
      <c r="C14" s="103">
        <f>1410+1160</f>
        <v>2570</v>
      </c>
      <c r="D14" s="103">
        <f>1410+1160</f>
        <v>2570</v>
      </c>
      <c r="E14" s="128" t="s">
        <v>82</v>
      </c>
      <c r="F14" s="102" t="s">
        <v>493</v>
      </c>
      <c r="G14" s="102" t="s">
        <v>494</v>
      </c>
      <c r="H14" s="105" t="s">
        <v>160</v>
      </c>
      <c r="I14" s="105" t="s">
        <v>495</v>
      </c>
    </row>
    <row r="15" spans="1:10">
      <c r="A15" s="49"/>
      <c r="B15" s="50"/>
      <c r="C15" s="51"/>
      <c r="D15" s="52"/>
      <c r="E15" s="49"/>
      <c r="F15" s="53"/>
      <c r="G15" s="53"/>
      <c r="H15" s="54"/>
      <c r="I15" s="55" t="s">
        <v>54</v>
      </c>
    </row>
    <row r="16" spans="1:10">
      <c r="A16" s="58" t="s">
        <v>471</v>
      </c>
      <c r="B16" s="58"/>
      <c r="C16" s="58"/>
      <c r="D16" s="58"/>
      <c r="E16" s="58"/>
      <c r="F16" s="58"/>
      <c r="G16" s="58"/>
      <c r="H16" s="58"/>
      <c r="I16" s="58"/>
    </row>
    <row r="17" spans="1:10">
      <c r="A17" s="58" t="s">
        <v>20</v>
      </c>
      <c r="B17" s="58"/>
      <c r="C17" s="58"/>
      <c r="D17" s="58"/>
      <c r="E17" s="58"/>
      <c r="F17" s="58"/>
      <c r="G17" s="58"/>
      <c r="H17" s="58"/>
      <c r="I17" s="58"/>
    </row>
    <row r="18" spans="1:10">
      <c r="A18" s="59" t="s">
        <v>472</v>
      </c>
      <c r="B18" s="59"/>
      <c r="C18" s="59"/>
      <c r="D18" s="59"/>
      <c r="E18" s="59"/>
      <c r="F18" s="59"/>
      <c r="G18" s="59"/>
      <c r="H18" s="59"/>
      <c r="I18" s="59"/>
    </row>
    <row r="19" spans="1:10" s="66" customFormat="1">
      <c r="A19" s="60" t="s">
        <v>57</v>
      </c>
      <c r="B19" s="60" t="s">
        <v>58</v>
      </c>
      <c r="C19" s="61" t="s">
        <v>59</v>
      </c>
      <c r="D19" s="62" t="s">
        <v>60</v>
      </c>
      <c r="E19" s="60" t="s">
        <v>61</v>
      </c>
      <c r="F19" s="63" t="s">
        <v>62</v>
      </c>
      <c r="G19" s="63" t="s">
        <v>63</v>
      </c>
      <c r="H19" s="60" t="s">
        <v>64</v>
      </c>
      <c r="I19" s="64" t="s">
        <v>65</v>
      </c>
      <c r="J19" s="65"/>
    </row>
    <row r="20" spans="1:10" s="66" customFormat="1">
      <c r="A20" s="67"/>
      <c r="B20" s="67"/>
      <c r="C20" s="68" t="s">
        <v>66</v>
      </c>
      <c r="D20" s="68" t="s">
        <v>67</v>
      </c>
      <c r="E20" s="67"/>
      <c r="F20" s="69" t="s">
        <v>68</v>
      </c>
      <c r="G20" s="69" t="s">
        <v>69</v>
      </c>
      <c r="H20" s="67" t="s">
        <v>70</v>
      </c>
      <c r="I20" s="70" t="s">
        <v>71</v>
      </c>
      <c r="J20" s="65"/>
    </row>
    <row r="21" spans="1:10">
      <c r="A21" s="71" t="s">
        <v>72</v>
      </c>
      <c r="B21" s="71" t="s">
        <v>73</v>
      </c>
      <c r="C21" s="72" t="s">
        <v>74</v>
      </c>
      <c r="D21" s="72" t="s">
        <v>75</v>
      </c>
      <c r="E21" s="73" t="s">
        <v>76</v>
      </c>
      <c r="F21" s="73" t="s">
        <v>77</v>
      </c>
      <c r="G21" s="73" t="s">
        <v>78</v>
      </c>
      <c r="H21" s="73" t="s">
        <v>79</v>
      </c>
      <c r="I21" s="71" t="s">
        <v>80</v>
      </c>
    </row>
    <row r="22" spans="1:10" ht="78.599999999999994" customHeight="1">
      <c r="A22" s="128">
        <v>7</v>
      </c>
      <c r="B22" s="102" t="s">
        <v>496</v>
      </c>
      <c r="C22" s="103">
        <v>14220</v>
      </c>
      <c r="D22" s="103">
        <v>14220</v>
      </c>
      <c r="E22" s="128" t="s">
        <v>82</v>
      </c>
      <c r="F22" s="102" t="s">
        <v>497</v>
      </c>
      <c r="G22" s="102" t="s">
        <v>498</v>
      </c>
      <c r="H22" s="105" t="s">
        <v>160</v>
      </c>
      <c r="I22" s="105" t="s">
        <v>499</v>
      </c>
    </row>
    <row r="23" spans="1:10" ht="78.599999999999994" customHeight="1">
      <c r="A23" s="128">
        <v>8</v>
      </c>
      <c r="B23" s="102" t="s">
        <v>500</v>
      </c>
      <c r="C23" s="103">
        <v>1200</v>
      </c>
      <c r="D23" s="103">
        <v>1200</v>
      </c>
      <c r="E23" s="128" t="s">
        <v>82</v>
      </c>
      <c r="F23" s="102" t="s">
        <v>501</v>
      </c>
      <c r="G23" s="102" t="s">
        <v>502</v>
      </c>
      <c r="H23" s="105" t="s">
        <v>160</v>
      </c>
      <c r="I23" s="105" t="s">
        <v>503</v>
      </c>
    </row>
    <row r="24" spans="1:10" ht="78.599999999999994" customHeight="1">
      <c r="A24" s="128">
        <v>9</v>
      </c>
      <c r="B24" s="102" t="s">
        <v>504</v>
      </c>
      <c r="C24" s="103">
        <v>24660</v>
      </c>
      <c r="D24" s="103">
        <v>24660</v>
      </c>
      <c r="E24" s="128" t="s">
        <v>82</v>
      </c>
      <c r="F24" s="102" t="s">
        <v>505</v>
      </c>
      <c r="G24" s="102" t="s">
        <v>506</v>
      </c>
      <c r="H24" s="105" t="s">
        <v>160</v>
      </c>
      <c r="I24" s="105" t="s">
        <v>507</v>
      </c>
    </row>
    <row r="25" spans="1:10" ht="78.599999999999994" customHeight="1">
      <c r="A25" s="128">
        <v>10</v>
      </c>
      <c r="B25" s="102" t="s">
        <v>508</v>
      </c>
      <c r="C25" s="103">
        <v>14000</v>
      </c>
      <c r="D25" s="103">
        <v>14000</v>
      </c>
      <c r="E25" s="128" t="s">
        <v>82</v>
      </c>
      <c r="F25" s="102" t="s">
        <v>509</v>
      </c>
      <c r="G25" s="102" t="s">
        <v>510</v>
      </c>
      <c r="H25" s="105" t="s">
        <v>160</v>
      </c>
      <c r="I25" s="105" t="s">
        <v>511</v>
      </c>
    </row>
    <row r="26" spans="1:10" ht="78.599999999999994" customHeight="1">
      <c r="A26" s="128">
        <v>11</v>
      </c>
      <c r="B26" s="102" t="s">
        <v>317</v>
      </c>
      <c r="C26" s="103">
        <v>18750</v>
      </c>
      <c r="D26" s="103">
        <v>18750</v>
      </c>
      <c r="E26" s="128" t="s">
        <v>82</v>
      </c>
      <c r="F26" s="102" t="s">
        <v>512</v>
      </c>
      <c r="G26" s="102" t="s">
        <v>513</v>
      </c>
      <c r="H26" s="105" t="s">
        <v>160</v>
      </c>
      <c r="I26" s="105" t="s">
        <v>514</v>
      </c>
    </row>
    <row r="27" spans="1:10" ht="78.599999999999994" customHeight="1">
      <c r="A27" s="128">
        <v>12</v>
      </c>
      <c r="B27" s="102" t="s">
        <v>515</v>
      </c>
      <c r="C27" s="103">
        <v>8366</v>
      </c>
      <c r="D27" s="103">
        <v>8366</v>
      </c>
      <c r="E27" s="128" t="s">
        <v>82</v>
      </c>
      <c r="F27" s="102" t="s">
        <v>516</v>
      </c>
      <c r="G27" s="102" t="s">
        <v>517</v>
      </c>
      <c r="H27" s="105" t="s">
        <v>160</v>
      </c>
      <c r="I27" s="105" t="s">
        <v>518</v>
      </c>
    </row>
    <row r="28" spans="1:10">
      <c r="A28" s="49"/>
      <c r="B28" s="50"/>
      <c r="C28" s="51"/>
      <c r="D28" s="52"/>
      <c r="E28" s="49"/>
      <c r="F28" s="53"/>
      <c r="G28" s="53"/>
      <c r="H28" s="54"/>
      <c r="I28" s="55" t="s">
        <v>54</v>
      </c>
    </row>
    <row r="29" spans="1:10">
      <c r="A29" s="58" t="s">
        <v>471</v>
      </c>
      <c r="B29" s="58"/>
      <c r="C29" s="58"/>
      <c r="D29" s="58"/>
      <c r="E29" s="58"/>
      <c r="F29" s="58"/>
      <c r="G29" s="58"/>
      <c r="H29" s="58"/>
      <c r="I29" s="58"/>
    </row>
    <row r="30" spans="1:10">
      <c r="A30" s="58" t="s">
        <v>20</v>
      </c>
      <c r="B30" s="58"/>
      <c r="C30" s="58"/>
      <c r="D30" s="58"/>
      <c r="E30" s="58"/>
      <c r="F30" s="58"/>
      <c r="G30" s="58"/>
      <c r="H30" s="58"/>
      <c r="I30" s="58"/>
    </row>
    <row r="31" spans="1:10">
      <c r="A31" s="59" t="s">
        <v>472</v>
      </c>
      <c r="B31" s="59"/>
      <c r="C31" s="59"/>
      <c r="D31" s="59"/>
      <c r="E31" s="59"/>
      <c r="F31" s="59"/>
      <c r="G31" s="59"/>
      <c r="H31" s="59"/>
      <c r="I31" s="59"/>
    </row>
    <row r="32" spans="1:10" s="66" customFormat="1">
      <c r="A32" s="60" t="s">
        <v>57</v>
      </c>
      <c r="B32" s="60" t="s">
        <v>58</v>
      </c>
      <c r="C32" s="61" t="s">
        <v>59</v>
      </c>
      <c r="D32" s="62" t="s">
        <v>60</v>
      </c>
      <c r="E32" s="60" t="s">
        <v>61</v>
      </c>
      <c r="F32" s="63" t="s">
        <v>62</v>
      </c>
      <c r="G32" s="63" t="s">
        <v>63</v>
      </c>
      <c r="H32" s="60" t="s">
        <v>64</v>
      </c>
      <c r="I32" s="64" t="s">
        <v>65</v>
      </c>
      <c r="J32" s="65"/>
    </row>
    <row r="33" spans="1:10" s="66" customFormat="1">
      <c r="A33" s="67"/>
      <c r="B33" s="67"/>
      <c r="C33" s="68" t="s">
        <v>66</v>
      </c>
      <c r="D33" s="68" t="s">
        <v>67</v>
      </c>
      <c r="E33" s="67"/>
      <c r="F33" s="69" t="s">
        <v>68</v>
      </c>
      <c r="G33" s="69" t="s">
        <v>69</v>
      </c>
      <c r="H33" s="67" t="s">
        <v>70</v>
      </c>
      <c r="I33" s="70" t="s">
        <v>71</v>
      </c>
      <c r="J33" s="65"/>
    </row>
    <row r="34" spans="1:10" s="66" customFormat="1">
      <c r="A34" s="98" t="s">
        <v>72</v>
      </c>
      <c r="B34" s="98" t="s">
        <v>73</v>
      </c>
      <c r="C34" s="99" t="s">
        <v>74</v>
      </c>
      <c r="D34" s="99" t="s">
        <v>75</v>
      </c>
      <c r="E34" s="100" t="s">
        <v>76</v>
      </c>
      <c r="F34" s="100" t="s">
        <v>77</v>
      </c>
      <c r="G34" s="100" t="s">
        <v>78</v>
      </c>
      <c r="H34" s="100" t="s">
        <v>79</v>
      </c>
      <c r="I34" s="98" t="s">
        <v>80</v>
      </c>
      <c r="J34" s="65"/>
    </row>
    <row r="35" spans="1:10" ht="93" customHeight="1">
      <c r="A35" s="125">
        <v>13</v>
      </c>
      <c r="B35" s="152" t="s">
        <v>519</v>
      </c>
      <c r="C35" s="153">
        <v>18854</v>
      </c>
      <c r="D35" s="153">
        <v>18854</v>
      </c>
      <c r="E35" s="125" t="s">
        <v>82</v>
      </c>
      <c r="F35" s="152" t="s">
        <v>520</v>
      </c>
      <c r="G35" s="152" t="s">
        <v>521</v>
      </c>
      <c r="H35" s="123" t="s">
        <v>160</v>
      </c>
      <c r="I35" s="123" t="s">
        <v>522</v>
      </c>
    </row>
    <row r="36" spans="1:10" ht="93" customHeight="1">
      <c r="A36" s="125">
        <v>14</v>
      </c>
      <c r="B36" s="152" t="s">
        <v>523</v>
      </c>
      <c r="C36" s="153">
        <v>26530</v>
      </c>
      <c r="D36" s="153">
        <v>26530</v>
      </c>
      <c r="E36" s="125" t="s">
        <v>82</v>
      </c>
      <c r="F36" s="152" t="s">
        <v>524</v>
      </c>
      <c r="G36" s="152" t="s">
        <v>525</v>
      </c>
      <c r="H36" s="123" t="s">
        <v>160</v>
      </c>
      <c r="I36" s="123" t="s">
        <v>526</v>
      </c>
    </row>
    <row r="37" spans="1:10" ht="93" customHeight="1">
      <c r="A37" s="125">
        <v>15</v>
      </c>
      <c r="B37" s="152" t="s">
        <v>527</v>
      </c>
      <c r="C37" s="153">
        <v>10740</v>
      </c>
      <c r="D37" s="153">
        <v>10740</v>
      </c>
      <c r="E37" s="125" t="s">
        <v>82</v>
      </c>
      <c r="F37" s="152" t="s">
        <v>528</v>
      </c>
      <c r="G37" s="152" t="s">
        <v>529</v>
      </c>
      <c r="H37" s="123" t="s">
        <v>160</v>
      </c>
      <c r="I37" s="123" t="s">
        <v>530</v>
      </c>
    </row>
    <row r="38" spans="1:10" ht="93" customHeight="1">
      <c r="A38" s="125">
        <v>16</v>
      </c>
      <c r="B38" s="152" t="s">
        <v>531</v>
      </c>
      <c r="C38" s="153">
        <v>711900</v>
      </c>
      <c r="D38" s="153">
        <v>711900</v>
      </c>
      <c r="E38" s="125" t="s">
        <v>88</v>
      </c>
      <c r="F38" s="152" t="s">
        <v>532</v>
      </c>
      <c r="G38" s="152" t="s">
        <v>533</v>
      </c>
      <c r="H38" s="123" t="s">
        <v>534</v>
      </c>
      <c r="I38" s="123" t="s">
        <v>535</v>
      </c>
    </row>
    <row r="39" spans="1:10" ht="93" customHeight="1">
      <c r="A39" s="125">
        <v>17</v>
      </c>
      <c r="B39" s="152" t="s">
        <v>200</v>
      </c>
      <c r="C39" s="153">
        <v>25115</v>
      </c>
      <c r="D39" s="153">
        <v>25115</v>
      </c>
      <c r="E39" s="125" t="s">
        <v>82</v>
      </c>
      <c r="F39" s="152" t="s">
        <v>536</v>
      </c>
      <c r="G39" s="152" t="s">
        <v>537</v>
      </c>
      <c r="H39" s="123" t="s">
        <v>160</v>
      </c>
      <c r="I39" s="123" t="s">
        <v>538</v>
      </c>
    </row>
    <row r="40" spans="1:10">
      <c r="A40" s="49"/>
      <c r="B40" s="50"/>
      <c r="C40" s="51"/>
      <c r="D40" s="52"/>
      <c r="E40" s="49"/>
      <c r="F40" s="53"/>
      <c r="G40" s="53"/>
      <c r="H40" s="54"/>
      <c r="I40" s="55" t="s">
        <v>54</v>
      </c>
    </row>
    <row r="41" spans="1:10">
      <c r="A41" s="58" t="s">
        <v>471</v>
      </c>
      <c r="B41" s="58"/>
      <c r="C41" s="58"/>
      <c r="D41" s="58"/>
      <c r="E41" s="58"/>
      <c r="F41" s="58"/>
      <c r="G41" s="58"/>
      <c r="H41" s="58"/>
      <c r="I41" s="58"/>
    </row>
    <row r="42" spans="1:10">
      <c r="A42" s="58" t="s">
        <v>20</v>
      </c>
      <c r="B42" s="58"/>
      <c r="C42" s="58"/>
      <c r="D42" s="58"/>
      <c r="E42" s="58"/>
      <c r="F42" s="58"/>
      <c r="G42" s="58"/>
      <c r="H42" s="58"/>
      <c r="I42" s="58"/>
    </row>
    <row r="43" spans="1:10">
      <c r="A43" s="59" t="s">
        <v>472</v>
      </c>
      <c r="B43" s="59"/>
      <c r="C43" s="59"/>
      <c r="D43" s="59"/>
      <c r="E43" s="59"/>
      <c r="F43" s="59"/>
      <c r="G43" s="59"/>
      <c r="H43" s="59"/>
      <c r="I43" s="59"/>
    </row>
    <row r="44" spans="1:10" s="66" customFormat="1">
      <c r="A44" s="60" t="s">
        <v>57</v>
      </c>
      <c r="B44" s="60" t="s">
        <v>58</v>
      </c>
      <c r="C44" s="61" t="s">
        <v>59</v>
      </c>
      <c r="D44" s="62" t="s">
        <v>60</v>
      </c>
      <c r="E44" s="60" t="s">
        <v>61</v>
      </c>
      <c r="F44" s="63" t="s">
        <v>62</v>
      </c>
      <c r="G44" s="63" t="s">
        <v>63</v>
      </c>
      <c r="H44" s="60" t="s">
        <v>64</v>
      </c>
      <c r="I44" s="64" t="s">
        <v>65</v>
      </c>
      <c r="J44" s="65"/>
    </row>
    <row r="45" spans="1:10" s="66" customFormat="1">
      <c r="A45" s="67"/>
      <c r="B45" s="67"/>
      <c r="C45" s="68" t="s">
        <v>66</v>
      </c>
      <c r="D45" s="68" t="s">
        <v>67</v>
      </c>
      <c r="E45" s="67"/>
      <c r="F45" s="69" t="s">
        <v>68</v>
      </c>
      <c r="G45" s="69" t="s">
        <v>69</v>
      </c>
      <c r="H45" s="67" t="s">
        <v>70</v>
      </c>
      <c r="I45" s="70" t="s">
        <v>71</v>
      </c>
      <c r="J45" s="65"/>
    </row>
    <row r="46" spans="1:10">
      <c r="A46" s="71" t="s">
        <v>72</v>
      </c>
      <c r="B46" s="71" t="s">
        <v>73</v>
      </c>
      <c r="C46" s="72" t="s">
        <v>74</v>
      </c>
      <c r="D46" s="72" t="s">
        <v>75</v>
      </c>
      <c r="E46" s="73" t="s">
        <v>76</v>
      </c>
      <c r="F46" s="73" t="s">
        <v>77</v>
      </c>
      <c r="G46" s="73" t="s">
        <v>78</v>
      </c>
      <c r="H46" s="73" t="s">
        <v>79</v>
      </c>
      <c r="I46" s="71" t="s">
        <v>80</v>
      </c>
    </row>
    <row r="47" spans="1:10" ht="78" customHeight="1">
      <c r="A47" s="128">
        <v>18</v>
      </c>
      <c r="B47" s="102" t="s">
        <v>539</v>
      </c>
      <c r="C47" s="103">
        <v>49554</v>
      </c>
      <c r="D47" s="103">
        <v>49554</v>
      </c>
      <c r="E47" s="128" t="s">
        <v>82</v>
      </c>
      <c r="F47" s="102" t="s">
        <v>540</v>
      </c>
      <c r="G47" s="102" t="s">
        <v>541</v>
      </c>
      <c r="H47" s="105" t="s">
        <v>160</v>
      </c>
      <c r="I47" s="105" t="s">
        <v>542</v>
      </c>
    </row>
    <row r="48" spans="1:10" ht="78" customHeight="1">
      <c r="A48" s="128">
        <v>19</v>
      </c>
      <c r="B48" s="102" t="s">
        <v>543</v>
      </c>
      <c r="C48" s="103">
        <v>16800</v>
      </c>
      <c r="D48" s="103">
        <v>16800</v>
      </c>
      <c r="E48" s="128" t="s">
        <v>82</v>
      </c>
      <c r="F48" s="102" t="s">
        <v>544</v>
      </c>
      <c r="G48" s="102" t="s">
        <v>545</v>
      </c>
      <c r="H48" s="105" t="s">
        <v>160</v>
      </c>
      <c r="I48" s="105" t="s">
        <v>546</v>
      </c>
    </row>
    <row r="49" spans="1:10" ht="78" customHeight="1">
      <c r="A49" s="128">
        <v>20</v>
      </c>
      <c r="B49" s="102" t="s">
        <v>547</v>
      </c>
      <c r="C49" s="103">
        <v>2996</v>
      </c>
      <c r="D49" s="103">
        <v>2996</v>
      </c>
      <c r="E49" s="128" t="s">
        <v>82</v>
      </c>
      <c r="F49" s="102" t="s">
        <v>548</v>
      </c>
      <c r="G49" s="102" t="s">
        <v>548</v>
      </c>
      <c r="H49" s="105" t="s">
        <v>160</v>
      </c>
      <c r="I49" s="105" t="s">
        <v>549</v>
      </c>
    </row>
    <row r="50" spans="1:10" ht="78" customHeight="1">
      <c r="A50" s="128">
        <v>21</v>
      </c>
      <c r="B50" s="102" t="s">
        <v>523</v>
      </c>
      <c r="C50" s="103">
        <v>44439</v>
      </c>
      <c r="D50" s="103">
        <v>44439</v>
      </c>
      <c r="E50" s="128" t="s">
        <v>82</v>
      </c>
      <c r="F50" s="102" t="s">
        <v>550</v>
      </c>
      <c r="G50" s="102" t="s">
        <v>551</v>
      </c>
      <c r="H50" s="105" t="s">
        <v>160</v>
      </c>
      <c r="I50" s="105" t="s">
        <v>552</v>
      </c>
    </row>
    <row r="51" spans="1:10" ht="78" customHeight="1">
      <c r="A51" s="128">
        <v>22</v>
      </c>
      <c r="B51" s="102" t="s">
        <v>553</v>
      </c>
      <c r="C51" s="103">
        <v>54715</v>
      </c>
      <c r="D51" s="103">
        <v>54715</v>
      </c>
      <c r="E51" s="128" t="s">
        <v>82</v>
      </c>
      <c r="F51" s="102" t="s">
        <v>554</v>
      </c>
      <c r="G51" s="102" t="s">
        <v>555</v>
      </c>
      <c r="H51" s="105" t="s">
        <v>160</v>
      </c>
      <c r="I51" s="105" t="s">
        <v>556</v>
      </c>
    </row>
    <row r="52" spans="1:10" ht="78" customHeight="1">
      <c r="A52" s="128">
        <v>23</v>
      </c>
      <c r="B52" s="102" t="s">
        <v>557</v>
      </c>
      <c r="C52" s="103">
        <v>46076</v>
      </c>
      <c r="D52" s="103">
        <v>46076</v>
      </c>
      <c r="E52" s="128" t="s">
        <v>82</v>
      </c>
      <c r="F52" s="102" t="s">
        <v>558</v>
      </c>
      <c r="G52" s="102" t="s">
        <v>559</v>
      </c>
      <c r="H52" s="105" t="s">
        <v>160</v>
      </c>
      <c r="I52" s="105" t="s">
        <v>560</v>
      </c>
    </row>
    <row r="53" spans="1:10">
      <c r="A53" s="49"/>
      <c r="B53" s="50"/>
      <c r="C53" s="51"/>
      <c r="D53" s="52"/>
      <c r="E53" s="49"/>
      <c r="F53" s="53"/>
      <c r="G53" s="53"/>
      <c r="H53" s="54"/>
      <c r="I53" s="55" t="s">
        <v>54</v>
      </c>
    </row>
    <row r="54" spans="1:10">
      <c r="A54" s="58" t="s">
        <v>471</v>
      </c>
      <c r="B54" s="58"/>
      <c r="C54" s="58"/>
      <c r="D54" s="58"/>
      <c r="E54" s="58"/>
      <c r="F54" s="58"/>
      <c r="G54" s="58"/>
      <c r="H54" s="58"/>
      <c r="I54" s="58"/>
    </row>
    <row r="55" spans="1:10">
      <c r="A55" s="58" t="s">
        <v>20</v>
      </c>
      <c r="B55" s="58"/>
      <c r="C55" s="58"/>
      <c r="D55" s="58"/>
      <c r="E55" s="58"/>
      <c r="F55" s="58"/>
      <c r="G55" s="58"/>
      <c r="H55" s="58"/>
      <c r="I55" s="58"/>
    </row>
    <row r="56" spans="1:10">
      <c r="A56" s="59" t="s">
        <v>472</v>
      </c>
      <c r="B56" s="59"/>
      <c r="C56" s="59"/>
      <c r="D56" s="59"/>
      <c r="E56" s="59"/>
      <c r="F56" s="59"/>
      <c r="G56" s="59"/>
      <c r="H56" s="59"/>
      <c r="I56" s="59"/>
    </row>
    <row r="57" spans="1:10" s="66" customFormat="1">
      <c r="A57" s="60" t="s">
        <v>57</v>
      </c>
      <c r="B57" s="60" t="s">
        <v>58</v>
      </c>
      <c r="C57" s="61" t="s">
        <v>59</v>
      </c>
      <c r="D57" s="62" t="s">
        <v>60</v>
      </c>
      <c r="E57" s="60" t="s">
        <v>61</v>
      </c>
      <c r="F57" s="63" t="s">
        <v>62</v>
      </c>
      <c r="G57" s="63" t="s">
        <v>63</v>
      </c>
      <c r="H57" s="60" t="s">
        <v>64</v>
      </c>
      <c r="I57" s="64" t="s">
        <v>65</v>
      </c>
      <c r="J57" s="65"/>
    </row>
    <row r="58" spans="1:10" s="66" customFormat="1">
      <c r="A58" s="67"/>
      <c r="B58" s="67"/>
      <c r="C58" s="68" t="s">
        <v>66</v>
      </c>
      <c r="D58" s="68" t="s">
        <v>67</v>
      </c>
      <c r="E58" s="67"/>
      <c r="F58" s="69" t="s">
        <v>68</v>
      </c>
      <c r="G58" s="69" t="s">
        <v>69</v>
      </c>
      <c r="H58" s="67" t="s">
        <v>70</v>
      </c>
      <c r="I58" s="70" t="s">
        <v>71</v>
      </c>
      <c r="J58" s="65"/>
    </row>
    <row r="59" spans="1:10">
      <c r="A59" s="71" t="s">
        <v>72</v>
      </c>
      <c r="B59" s="71" t="s">
        <v>73</v>
      </c>
      <c r="C59" s="72" t="s">
        <v>74</v>
      </c>
      <c r="D59" s="72" t="s">
        <v>75</v>
      </c>
      <c r="E59" s="73" t="s">
        <v>76</v>
      </c>
      <c r="F59" s="73" t="s">
        <v>77</v>
      </c>
      <c r="G59" s="73" t="s">
        <v>78</v>
      </c>
      <c r="H59" s="73" t="s">
        <v>79</v>
      </c>
      <c r="I59" s="71" t="s">
        <v>80</v>
      </c>
    </row>
    <row r="60" spans="1:10" ht="78" customHeight="1">
      <c r="A60" s="128">
        <v>24</v>
      </c>
      <c r="B60" s="102" t="s">
        <v>561</v>
      </c>
      <c r="C60" s="103">
        <v>55790</v>
      </c>
      <c r="D60" s="103">
        <v>55790</v>
      </c>
      <c r="E60" s="128" t="s">
        <v>82</v>
      </c>
      <c r="F60" s="102" t="s">
        <v>562</v>
      </c>
      <c r="G60" s="102" t="s">
        <v>563</v>
      </c>
      <c r="H60" s="105" t="s">
        <v>160</v>
      </c>
      <c r="I60" s="105" t="s">
        <v>564</v>
      </c>
    </row>
    <row r="61" spans="1:10" ht="78" customHeight="1">
      <c r="A61" s="128">
        <v>25</v>
      </c>
      <c r="B61" s="102" t="s">
        <v>565</v>
      </c>
      <c r="C61" s="103">
        <v>18500</v>
      </c>
      <c r="D61" s="103">
        <v>18500</v>
      </c>
      <c r="E61" s="128" t="s">
        <v>82</v>
      </c>
      <c r="F61" s="102" t="s">
        <v>566</v>
      </c>
      <c r="G61" s="102" t="s">
        <v>567</v>
      </c>
      <c r="H61" s="105" t="s">
        <v>160</v>
      </c>
      <c r="I61" s="105" t="s">
        <v>568</v>
      </c>
    </row>
    <row r="62" spans="1:10" ht="78" customHeight="1">
      <c r="A62" s="128">
        <v>26</v>
      </c>
      <c r="B62" s="102" t="s">
        <v>519</v>
      </c>
      <c r="C62" s="103">
        <v>18034</v>
      </c>
      <c r="D62" s="103">
        <v>18034</v>
      </c>
      <c r="E62" s="128" t="s">
        <v>82</v>
      </c>
      <c r="F62" s="102" t="s">
        <v>569</v>
      </c>
      <c r="G62" s="102" t="s">
        <v>570</v>
      </c>
      <c r="H62" s="105" t="s">
        <v>160</v>
      </c>
      <c r="I62" s="105" t="s">
        <v>571</v>
      </c>
    </row>
    <row r="63" spans="1:10" ht="78" customHeight="1">
      <c r="A63" s="128">
        <v>27</v>
      </c>
      <c r="B63" s="102" t="s">
        <v>572</v>
      </c>
      <c r="C63" s="103">
        <v>11280</v>
      </c>
      <c r="D63" s="103">
        <v>11280</v>
      </c>
      <c r="E63" s="128" t="s">
        <v>82</v>
      </c>
      <c r="F63" s="102" t="s">
        <v>573</v>
      </c>
      <c r="G63" s="102" t="s">
        <v>574</v>
      </c>
      <c r="H63" s="105" t="s">
        <v>160</v>
      </c>
      <c r="I63" s="105" t="s">
        <v>575</v>
      </c>
    </row>
    <row r="64" spans="1:10" ht="78" customHeight="1">
      <c r="A64" s="128">
        <v>28</v>
      </c>
      <c r="B64" s="102" t="s">
        <v>576</v>
      </c>
      <c r="C64" s="103">
        <v>17400</v>
      </c>
      <c r="D64" s="103">
        <v>17400</v>
      </c>
      <c r="E64" s="128" t="s">
        <v>82</v>
      </c>
      <c r="F64" s="102" t="s">
        <v>577</v>
      </c>
      <c r="G64" s="102" t="s">
        <v>578</v>
      </c>
      <c r="H64" s="105" t="s">
        <v>160</v>
      </c>
      <c r="I64" s="105" t="s">
        <v>579</v>
      </c>
    </row>
    <row r="65" spans="1:10" ht="78" customHeight="1">
      <c r="A65" s="128">
        <v>29</v>
      </c>
      <c r="B65" s="102" t="s">
        <v>576</v>
      </c>
      <c r="C65" s="103">
        <v>9305</v>
      </c>
      <c r="D65" s="103">
        <v>9305</v>
      </c>
      <c r="E65" s="128" t="s">
        <v>82</v>
      </c>
      <c r="F65" s="102" t="s">
        <v>580</v>
      </c>
      <c r="G65" s="102" t="s">
        <v>581</v>
      </c>
      <c r="H65" s="105" t="s">
        <v>160</v>
      </c>
      <c r="I65" s="105" t="s">
        <v>582</v>
      </c>
    </row>
    <row r="66" spans="1:10">
      <c r="A66" s="49"/>
      <c r="B66" s="50"/>
      <c r="C66" s="51"/>
      <c r="D66" s="52"/>
      <c r="E66" s="49"/>
      <c r="F66" s="53"/>
      <c r="G66" s="53"/>
      <c r="H66" s="54"/>
      <c r="I66" s="55" t="s">
        <v>54</v>
      </c>
    </row>
    <row r="67" spans="1:10">
      <c r="A67" s="58" t="s">
        <v>471</v>
      </c>
      <c r="B67" s="58"/>
      <c r="C67" s="58"/>
      <c r="D67" s="58"/>
      <c r="E67" s="58"/>
      <c r="F67" s="58"/>
      <c r="G67" s="58"/>
      <c r="H67" s="58"/>
      <c r="I67" s="58"/>
    </row>
    <row r="68" spans="1:10">
      <c r="A68" s="58" t="s">
        <v>20</v>
      </c>
      <c r="B68" s="58"/>
      <c r="C68" s="58"/>
      <c r="D68" s="58"/>
      <c r="E68" s="58"/>
      <c r="F68" s="58"/>
      <c r="G68" s="58"/>
      <c r="H68" s="58"/>
      <c r="I68" s="58"/>
    </row>
    <row r="69" spans="1:10">
      <c r="A69" s="59" t="s">
        <v>472</v>
      </c>
      <c r="B69" s="59"/>
      <c r="C69" s="59"/>
      <c r="D69" s="59"/>
      <c r="E69" s="59"/>
      <c r="F69" s="59"/>
      <c r="G69" s="59"/>
      <c r="H69" s="59"/>
      <c r="I69" s="59"/>
    </row>
    <row r="70" spans="1:10" s="66" customFormat="1">
      <c r="A70" s="60" t="s">
        <v>57</v>
      </c>
      <c r="B70" s="60" t="s">
        <v>58</v>
      </c>
      <c r="C70" s="61" t="s">
        <v>59</v>
      </c>
      <c r="D70" s="62" t="s">
        <v>60</v>
      </c>
      <c r="E70" s="60" t="s">
        <v>61</v>
      </c>
      <c r="F70" s="63" t="s">
        <v>62</v>
      </c>
      <c r="G70" s="63" t="s">
        <v>63</v>
      </c>
      <c r="H70" s="60" t="s">
        <v>64</v>
      </c>
      <c r="I70" s="64" t="s">
        <v>65</v>
      </c>
      <c r="J70" s="65"/>
    </row>
    <row r="71" spans="1:10" s="66" customFormat="1">
      <c r="A71" s="67"/>
      <c r="B71" s="67"/>
      <c r="C71" s="68" t="s">
        <v>66</v>
      </c>
      <c r="D71" s="68" t="s">
        <v>67</v>
      </c>
      <c r="E71" s="67"/>
      <c r="F71" s="69" t="s">
        <v>68</v>
      </c>
      <c r="G71" s="69" t="s">
        <v>69</v>
      </c>
      <c r="H71" s="67" t="s">
        <v>70</v>
      </c>
      <c r="I71" s="70" t="s">
        <v>71</v>
      </c>
      <c r="J71" s="65"/>
    </row>
    <row r="72" spans="1:10" s="66" customFormat="1">
      <c r="A72" s="98" t="s">
        <v>72</v>
      </c>
      <c r="B72" s="98" t="s">
        <v>73</v>
      </c>
      <c r="C72" s="99" t="s">
        <v>74</v>
      </c>
      <c r="D72" s="99" t="s">
        <v>75</v>
      </c>
      <c r="E72" s="100" t="s">
        <v>76</v>
      </c>
      <c r="F72" s="100" t="s">
        <v>77</v>
      </c>
      <c r="G72" s="100" t="s">
        <v>78</v>
      </c>
      <c r="H72" s="100" t="s">
        <v>79</v>
      </c>
      <c r="I72" s="98" t="s">
        <v>80</v>
      </c>
      <c r="J72" s="65"/>
    </row>
    <row r="73" spans="1:10" ht="75" customHeight="1">
      <c r="A73" s="128">
        <v>30</v>
      </c>
      <c r="B73" s="102" t="s">
        <v>504</v>
      </c>
      <c r="C73" s="103">
        <v>30510</v>
      </c>
      <c r="D73" s="103">
        <v>30510</v>
      </c>
      <c r="E73" s="128" t="s">
        <v>82</v>
      </c>
      <c r="F73" s="102" t="s">
        <v>583</v>
      </c>
      <c r="G73" s="102" t="s">
        <v>584</v>
      </c>
      <c r="H73" s="105" t="s">
        <v>160</v>
      </c>
      <c r="I73" s="105" t="s">
        <v>585</v>
      </c>
    </row>
    <row r="74" spans="1:10" ht="75" customHeight="1">
      <c r="A74" s="128">
        <v>31</v>
      </c>
      <c r="B74" s="102" t="s">
        <v>586</v>
      </c>
      <c r="C74" s="103">
        <v>67187</v>
      </c>
      <c r="D74" s="103">
        <v>67187</v>
      </c>
      <c r="E74" s="128" t="s">
        <v>82</v>
      </c>
      <c r="F74" s="102" t="s">
        <v>587</v>
      </c>
      <c r="G74" s="102" t="s">
        <v>588</v>
      </c>
      <c r="H74" s="105" t="s">
        <v>160</v>
      </c>
      <c r="I74" s="105" t="s">
        <v>589</v>
      </c>
    </row>
    <row r="75" spans="1:10" ht="75" customHeight="1">
      <c r="A75" s="128">
        <v>32</v>
      </c>
      <c r="B75" s="102" t="s">
        <v>586</v>
      </c>
      <c r="C75" s="103">
        <v>77722</v>
      </c>
      <c r="D75" s="103">
        <v>77722</v>
      </c>
      <c r="E75" s="128" t="s">
        <v>82</v>
      </c>
      <c r="F75" s="102" t="s">
        <v>590</v>
      </c>
      <c r="G75" s="102" t="s">
        <v>590</v>
      </c>
      <c r="H75" s="105" t="s">
        <v>160</v>
      </c>
      <c r="I75" s="105" t="s">
        <v>591</v>
      </c>
    </row>
    <row r="76" spans="1:10" ht="75" customHeight="1">
      <c r="A76" s="128">
        <v>33</v>
      </c>
      <c r="B76" s="102" t="s">
        <v>592</v>
      </c>
      <c r="C76" s="103">
        <v>11660</v>
      </c>
      <c r="D76" s="103">
        <v>11660</v>
      </c>
      <c r="E76" s="128" t="s">
        <v>82</v>
      </c>
      <c r="F76" s="102" t="s">
        <v>593</v>
      </c>
      <c r="G76" s="102" t="s">
        <v>594</v>
      </c>
      <c r="H76" s="105" t="s">
        <v>160</v>
      </c>
      <c r="I76" s="105" t="s">
        <v>595</v>
      </c>
    </row>
    <row r="77" spans="1:10" ht="75" customHeight="1">
      <c r="A77" s="128">
        <v>34</v>
      </c>
      <c r="B77" s="102" t="s">
        <v>596</v>
      </c>
      <c r="C77" s="103">
        <v>27000</v>
      </c>
      <c r="D77" s="103">
        <v>27000</v>
      </c>
      <c r="E77" s="128" t="s">
        <v>82</v>
      </c>
      <c r="F77" s="102" t="s">
        <v>597</v>
      </c>
      <c r="G77" s="102" t="s">
        <v>598</v>
      </c>
      <c r="H77" s="105" t="s">
        <v>160</v>
      </c>
      <c r="I77" s="105" t="s">
        <v>599</v>
      </c>
    </row>
    <row r="78" spans="1:10">
      <c r="F78" s="154"/>
    </row>
  </sheetData>
  <mergeCells count="18">
    <mergeCell ref="A68:I68"/>
    <mergeCell ref="A69:I69"/>
    <mergeCell ref="A16:I16"/>
    <mergeCell ref="A29:I29"/>
    <mergeCell ref="A30:I30"/>
    <mergeCell ref="A31:I31"/>
    <mergeCell ref="A41:I41"/>
    <mergeCell ref="A67:I67"/>
    <mergeCell ref="A17:I17"/>
    <mergeCell ref="A18:I18"/>
    <mergeCell ref="A42:I42"/>
    <mergeCell ref="A43:I43"/>
    <mergeCell ref="A54:I54"/>
    <mergeCell ref="A55:I55"/>
    <mergeCell ref="A56:I56"/>
    <mergeCell ref="A3:I3"/>
    <mergeCell ref="A4:I4"/>
    <mergeCell ref="A5:I5"/>
  </mergeCells>
  <pageMargins left="0" right="0" top="0" bottom="0" header="0.31496062992125984" footer="0.31496062992125984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10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10">
      <c r="A2" s="58" t="s">
        <v>55</v>
      </c>
      <c r="B2" s="58"/>
      <c r="C2" s="58"/>
      <c r="D2" s="58"/>
      <c r="E2" s="58"/>
      <c r="F2" s="58"/>
      <c r="G2" s="58"/>
      <c r="H2" s="58"/>
      <c r="I2" s="58"/>
    </row>
    <row r="3" spans="1:10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10">
      <c r="A4" s="59" t="s">
        <v>56</v>
      </c>
      <c r="B4" s="59"/>
      <c r="C4" s="59"/>
      <c r="D4" s="59"/>
      <c r="E4" s="59"/>
      <c r="F4" s="59"/>
      <c r="G4" s="59"/>
      <c r="H4" s="59"/>
      <c r="I4" s="59"/>
    </row>
    <row r="5" spans="1:10" s="66" customFormat="1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  <c r="J5" s="65"/>
    </row>
    <row r="6" spans="1:10" s="66" customFormat="1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  <c r="J6" s="65"/>
    </row>
    <row r="7" spans="1:10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10" ht="47.25">
      <c r="A8" s="74">
        <v>1</v>
      </c>
      <c r="B8" s="75" t="s">
        <v>81</v>
      </c>
      <c r="C8" s="76">
        <v>8413.4</v>
      </c>
      <c r="D8" s="77">
        <v>8413.4</v>
      </c>
      <c r="E8" s="74" t="s">
        <v>82</v>
      </c>
      <c r="F8" s="78" t="s">
        <v>83</v>
      </c>
      <c r="G8" s="79" t="s">
        <v>84</v>
      </c>
      <c r="H8" s="80" t="s">
        <v>85</v>
      </c>
      <c r="I8" s="80" t="s">
        <v>86</v>
      </c>
    </row>
    <row r="9" spans="1:10" ht="47.25">
      <c r="A9" s="81">
        <v>2</v>
      </c>
      <c r="B9" s="82" t="s">
        <v>87</v>
      </c>
      <c r="C9" s="83">
        <v>2704000</v>
      </c>
      <c r="D9" s="83">
        <v>2704000</v>
      </c>
      <c r="E9" s="82" t="s">
        <v>88</v>
      </c>
      <c r="F9" s="84" t="s">
        <v>89</v>
      </c>
      <c r="G9" s="85" t="s">
        <v>90</v>
      </c>
      <c r="H9" s="82" t="s">
        <v>85</v>
      </c>
      <c r="I9" s="86" t="s">
        <v>91</v>
      </c>
    </row>
    <row r="10" spans="1:10" ht="47.25">
      <c r="A10" s="81"/>
      <c r="B10" s="82"/>
      <c r="C10" s="83"/>
      <c r="D10" s="83"/>
      <c r="E10" s="82"/>
      <c r="F10" s="84" t="s">
        <v>92</v>
      </c>
      <c r="G10" s="85"/>
      <c r="H10" s="82"/>
      <c r="I10" s="86"/>
    </row>
    <row r="11" spans="1:10" ht="47.25">
      <c r="A11" s="81"/>
      <c r="B11" s="82"/>
      <c r="C11" s="83"/>
      <c r="D11" s="83"/>
      <c r="E11" s="82"/>
      <c r="F11" s="84" t="s">
        <v>93</v>
      </c>
      <c r="G11" s="85"/>
      <c r="H11" s="82"/>
      <c r="I11" s="86"/>
    </row>
    <row r="12" spans="1:10" ht="31.5">
      <c r="A12" s="81"/>
      <c r="B12" s="82"/>
      <c r="C12" s="83"/>
      <c r="D12" s="83"/>
      <c r="E12" s="82"/>
      <c r="F12" s="84" t="s">
        <v>94</v>
      </c>
      <c r="G12" s="85"/>
      <c r="H12" s="82"/>
      <c r="I12" s="86"/>
    </row>
    <row r="13" spans="1:10" ht="47.25">
      <c r="A13" s="81"/>
      <c r="B13" s="82"/>
      <c r="C13" s="83"/>
      <c r="D13" s="83"/>
      <c r="E13" s="82"/>
      <c r="F13" s="84" t="s">
        <v>95</v>
      </c>
      <c r="G13" s="85"/>
      <c r="H13" s="82"/>
      <c r="I13" s="86"/>
    </row>
    <row r="14" spans="1:10" ht="31.5">
      <c r="A14" s="81"/>
      <c r="B14" s="82"/>
      <c r="C14" s="83"/>
      <c r="D14" s="83"/>
      <c r="E14" s="82"/>
      <c r="F14" s="84" t="s">
        <v>96</v>
      </c>
      <c r="G14" s="85"/>
      <c r="H14" s="82"/>
      <c r="I14" s="86"/>
    </row>
    <row r="15" spans="1:10">
      <c r="A15" s="87"/>
      <c r="B15" s="88"/>
      <c r="C15" s="89"/>
      <c r="D15" s="89"/>
      <c r="E15" s="88"/>
      <c r="F15" s="90"/>
      <c r="G15" s="91"/>
      <c r="H15" s="88"/>
      <c r="I15" s="87"/>
    </row>
    <row r="16" spans="1:10">
      <c r="A16" s="87"/>
      <c r="B16" s="88"/>
      <c r="C16" s="89"/>
      <c r="D16" s="89"/>
      <c r="E16" s="88"/>
      <c r="F16" s="90"/>
      <c r="G16" s="91"/>
      <c r="H16" s="88"/>
      <c r="I16" s="87"/>
    </row>
    <row r="17" spans="1:9">
      <c r="A17" s="87"/>
      <c r="B17" s="88"/>
      <c r="C17" s="89"/>
      <c r="D17" s="89"/>
      <c r="E17" s="88"/>
      <c r="F17" s="90"/>
      <c r="G17" s="91"/>
      <c r="H17" s="88"/>
      <c r="I17" s="87"/>
    </row>
    <row r="18" spans="1:9">
      <c r="A18" s="87"/>
      <c r="B18" s="88"/>
      <c r="C18" s="89"/>
      <c r="D18" s="89"/>
      <c r="E18" s="88"/>
      <c r="F18" s="90"/>
      <c r="G18" s="91"/>
      <c r="H18" s="88"/>
      <c r="I18" s="87"/>
    </row>
    <row r="19" spans="1:9">
      <c r="A19" s="87"/>
      <c r="B19" s="88"/>
      <c r="C19" s="89"/>
      <c r="D19" s="89"/>
      <c r="E19" s="88"/>
      <c r="F19" s="90"/>
      <c r="G19" s="91"/>
      <c r="H19" s="88"/>
      <c r="I19" s="87"/>
    </row>
    <row r="20" spans="1:9">
      <c r="A20" s="87"/>
      <c r="B20" s="88"/>
      <c r="C20" s="89"/>
      <c r="D20" s="89"/>
      <c r="E20" s="88"/>
      <c r="F20" s="90"/>
      <c r="G20" s="91"/>
      <c r="H20" s="88"/>
      <c r="I20" s="87"/>
    </row>
    <row r="21" spans="1:9">
      <c r="A21" s="87"/>
      <c r="B21" s="88"/>
      <c r="C21" s="89"/>
      <c r="D21" s="89"/>
      <c r="E21" s="88"/>
      <c r="F21" s="90"/>
      <c r="G21" s="91"/>
      <c r="H21" s="88"/>
      <c r="I21" s="87"/>
    </row>
  </sheetData>
  <mergeCells count="11">
    <mergeCell ref="I9:I14"/>
    <mergeCell ref="A2:I2"/>
    <mergeCell ref="A3:I3"/>
    <mergeCell ref="A4:I4"/>
    <mergeCell ref="A9:A14"/>
    <mergeCell ref="B9:B14"/>
    <mergeCell ref="C9:C14"/>
    <mergeCell ref="D9:D14"/>
    <mergeCell ref="E9:E14"/>
    <mergeCell ref="G9:G14"/>
    <mergeCell ref="H9:H14"/>
  </mergeCells>
  <pageMargins left="0" right="0" top="0" bottom="0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topLeftCell="A3" workbookViewId="0">
      <selection activeCell="A3" sqref="A1:XFD1048576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10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10">
      <c r="A2" s="58" t="s">
        <v>97</v>
      </c>
      <c r="B2" s="58"/>
      <c r="C2" s="58"/>
      <c r="D2" s="58"/>
      <c r="E2" s="58"/>
      <c r="F2" s="58"/>
      <c r="G2" s="58"/>
      <c r="H2" s="58"/>
      <c r="I2" s="58"/>
    </row>
    <row r="3" spans="1:10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10">
      <c r="A4" s="59" t="s">
        <v>98</v>
      </c>
      <c r="B4" s="59"/>
      <c r="C4" s="59"/>
      <c r="D4" s="59"/>
      <c r="E4" s="59"/>
      <c r="F4" s="59"/>
      <c r="G4" s="59"/>
      <c r="H4" s="59"/>
      <c r="I4" s="59"/>
    </row>
    <row r="5" spans="1:10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</row>
    <row r="6" spans="1:10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</row>
    <row r="7" spans="1:10">
      <c r="A7" s="98" t="s">
        <v>72</v>
      </c>
      <c r="B7" s="98" t="s">
        <v>73</v>
      </c>
      <c r="C7" s="99" t="s">
        <v>74</v>
      </c>
      <c r="D7" s="99" t="s">
        <v>75</v>
      </c>
      <c r="E7" s="100" t="s">
        <v>76</v>
      </c>
      <c r="F7" s="100" t="s">
        <v>77</v>
      </c>
      <c r="G7" s="100" t="s">
        <v>78</v>
      </c>
      <c r="H7" s="100" t="s">
        <v>79</v>
      </c>
      <c r="I7" s="98" t="s">
        <v>80</v>
      </c>
    </row>
    <row r="8" spans="1:10" ht="47.25">
      <c r="A8" s="101" t="s">
        <v>99</v>
      </c>
      <c r="B8" s="102" t="s">
        <v>81</v>
      </c>
      <c r="C8" s="103">
        <v>17598.349999999999</v>
      </c>
      <c r="D8" s="103">
        <v>17598.349999999999</v>
      </c>
      <c r="E8" s="104" t="s">
        <v>82</v>
      </c>
      <c r="F8" s="105" t="s">
        <v>100</v>
      </c>
      <c r="G8" s="105" t="s">
        <v>101</v>
      </c>
      <c r="H8" s="105" t="s">
        <v>85</v>
      </c>
      <c r="I8" s="106" t="s">
        <v>102</v>
      </c>
      <c r="J8" s="107"/>
    </row>
    <row r="9" spans="1:10" ht="63">
      <c r="A9" s="101" t="s">
        <v>103</v>
      </c>
      <c r="B9" s="102" t="s">
        <v>104</v>
      </c>
      <c r="C9" s="103">
        <v>108000</v>
      </c>
      <c r="D9" s="103">
        <v>108000</v>
      </c>
      <c r="E9" s="104" t="s">
        <v>82</v>
      </c>
      <c r="F9" s="102" t="s">
        <v>105</v>
      </c>
      <c r="G9" s="102" t="s">
        <v>106</v>
      </c>
      <c r="H9" s="105" t="s">
        <v>107</v>
      </c>
      <c r="I9" s="106" t="s">
        <v>108</v>
      </c>
      <c r="J9" s="107"/>
    </row>
    <row r="10" spans="1:10" ht="63">
      <c r="A10" s="101" t="s">
        <v>109</v>
      </c>
      <c r="B10" s="102" t="s">
        <v>110</v>
      </c>
      <c r="C10" s="103">
        <v>108000</v>
      </c>
      <c r="D10" s="103">
        <v>108000</v>
      </c>
      <c r="E10" s="104" t="s">
        <v>82</v>
      </c>
      <c r="F10" s="102" t="s">
        <v>111</v>
      </c>
      <c r="G10" s="102" t="s">
        <v>112</v>
      </c>
      <c r="H10" s="105" t="s">
        <v>107</v>
      </c>
      <c r="I10" s="106" t="s">
        <v>113</v>
      </c>
      <c r="J10" s="107"/>
    </row>
    <row r="11" spans="1:10" ht="63">
      <c r="A11" s="101" t="s">
        <v>114</v>
      </c>
      <c r="B11" s="102" t="s">
        <v>115</v>
      </c>
      <c r="C11" s="103">
        <v>108000</v>
      </c>
      <c r="D11" s="103">
        <v>108000</v>
      </c>
      <c r="E11" s="104" t="s">
        <v>82</v>
      </c>
      <c r="F11" s="102" t="s">
        <v>116</v>
      </c>
      <c r="G11" s="102" t="s">
        <v>117</v>
      </c>
      <c r="H11" s="105" t="s">
        <v>107</v>
      </c>
      <c r="I11" s="106" t="s">
        <v>600</v>
      </c>
      <c r="J11" s="107"/>
    </row>
    <row r="12" spans="1:10">
      <c r="A12" s="108"/>
      <c r="B12" s="109"/>
      <c r="C12" s="110"/>
      <c r="D12" s="110"/>
      <c r="E12" s="111"/>
      <c r="F12" s="109"/>
      <c r="G12" s="109"/>
      <c r="H12" s="112"/>
      <c r="I12" s="113"/>
      <c r="J12" s="107"/>
    </row>
    <row r="13" spans="1:10">
      <c r="A13" s="108"/>
      <c r="B13" s="109"/>
      <c r="C13" s="110"/>
      <c r="D13" s="110"/>
      <c r="E13" s="111"/>
      <c r="F13" s="109"/>
      <c r="G13" s="109"/>
      <c r="H13" s="112"/>
      <c r="I13" s="113"/>
      <c r="J13" s="107"/>
    </row>
    <row r="14" spans="1:10">
      <c r="A14" s="108"/>
      <c r="B14" s="109"/>
      <c r="C14" s="110"/>
      <c r="D14" s="110"/>
      <c r="E14" s="111"/>
      <c r="F14" s="109"/>
      <c r="G14" s="109"/>
      <c r="H14" s="112"/>
      <c r="I14" s="113"/>
      <c r="J14" s="107"/>
    </row>
    <row r="15" spans="1:10">
      <c r="A15" s="108"/>
      <c r="B15" s="109"/>
      <c r="C15" s="110"/>
      <c r="D15" s="110"/>
      <c r="E15" s="111"/>
      <c r="F15" s="109"/>
      <c r="G15" s="109"/>
      <c r="H15" s="112"/>
      <c r="I15" s="113"/>
      <c r="J15" s="107"/>
    </row>
    <row r="16" spans="1:10">
      <c r="A16" s="108"/>
      <c r="B16" s="109"/>
      <c r="C16" s="110"/>
      <c r="D16" s="110"/>
      <c r="E16" s="111"/>
      <c r="F16" s="109"/>
      <c r="G16" s="109"/>
      <c r="H16" s="112"/>
      <c r="I16" s="113"/>
      <c r="J16" s="107"/>
    </row>
    <row r="17" spans="1:10">
      <c r="A17" s="108"/>
      <c r="B17" s="109"/>
      <c r="C17" s="110"/>
      <c r="D17" s="110"/>
      <c r="E17" s="111"/>
      <c r="F17" s="109"/>
      <c r="G17" s="109"/>
      <c r="H17" s="112"/>
      <c r="I17" s="113"/>
      <c r="J17" s="107"/>
    </row>
    <row r="18" spans="1:10">
      <c r="A18" s="108"/>
      <c r="B18" s="109"/>
      <c r="C18" s="110"/>
      <c r="D18" s="110"/>
      <c r="E18" s="111"/>
      <c r="F18" s="109"/>
      <c r="G18" s="109"/>
      <c r="H18" s="112"/>
      <c r="I18" s="113"/>
      <c r="J18" s="107"/>
    </row>
    <row r="19" spans="1:10">
      <c r="A19" s="108"/>
      <c r="B19" s="109"/>
      <c r="C19" s="110"/>
      <c r="D19" s="110"/>
      <c r="E19" s="111"/>
      <c r="F19" s="109"/>
      <c r="G19" s="109"/>
      <c r="H19" s="112"/>
      <c r="I19" s="113"/>
      <c r="J19" s="107"/>
    </row>
    <row r="20" spans="1:10">
      <c r="A20" s="108"/>
      <c r="B20" s="109"/>
      <c r="C20" s="110"/>
      <c r="D20" s="110"/>
      <c r="E20" s="111"/>
      <c r="F20" s="109"/>
      <c r="G20" s="109"/>
      <c r="H20" s="112"/>
      <c r="I20" s="113"/>
      <c r="J20" s="107"/>
    </row>
    <row r="21" spans="1:10">
      <c r="A21" s="108"/>
      <c r="B21" s="109"/>
      <c r="C21" s="110"/>
      <c r="D21" s="110"/>
      <c r="E21" s="111"/>
      <c r="F21" s="109"/>
      <c r="G21" s="109"/>
      <c r="H21" s="112"/>
      <c r="I21" s="113"/>
      <c r="J21" s="107"/>
    </row>
    <row r="22" spans="1:10">
      <c r="A22" s="49"/>
      <c r="B22" s="50"/>
      <c r="C22" s="51"/>
      <c r="D22" s="52"/>
      <c r="E22" s="49"/>
      <c r="F22" s="53"/>
      <c r="G22" s="53"/>
      <c r="H22" s="54"/>
      <c r="I22" s="55" t="s">
        <v>54</v>
      </c>
    </row>
    <row r="23" spans="1:10">
      <c r="A23" s="58" t="s">
        <v>97</v>
      </c>
      <c r="B23" s="58"/>
      <c r="C23" s="58"/>
      <c r="D23" s="58"/>
      <c r="E23" s="58"/>
      <c r="F23" s="58"/>
      <c r="G23" s="58"/>
      <c r="H23" s="58"/>
      <c r="I23" s="58"/>
    </row>
    <row r="24" spans="1:10">
      <c r="A24" s="58" t="s">
        <v>20</v>
      </c>
      <c r="B24" s="58"/>
      <c r="C24" s="58"/>
      <c r="D24" s="58"/>
      <c r="E24" s="58"/>
      <c r="F24" s="58"/>
      <c r="G24" s="58"/>
      <c r="H24" s="58"/>
      <c r="I24" s="58"/>
    </row>
    <row r="25" spans="1:10">
      <c r="A25" s="59" t="s">
        <v>98</v>
      </c>
      <c r="B25" s="59"/>
      <c r="C25" s="59"/>
      <c r="D25" s="59"/>
      <c r="E25" s="59"/>
      <c r="F25" s="59"/>
      <c r="G25" s="59"/>
      <c r="H25" s="59"/>
      <c r="I25" s="59"/>
    </row>
    <row r="26" spans="1:10">
      <c r="A26" s="60" t="s">
        <v>57</v>
      </c>
      <c r="B26" s="60" t="s">
        <v>58</v>
      </c>
      <c r="C26" s="61" t="s">
        <v>59</v>
      </c>
      <c r="D26" s="62" t="s">
        <v>60</v>
      </c>
      <c r="E26" s="60" t="s">
        <v>61</v>
      </c>
      <c r="F26" s="63" t="s">
        <v>62</v>
      </c>
      <c r="G26" s="63" t="s">
        <v>63</v>
      </c>
      <c r="H26" s="60" t="s">
        <v>64</v>
      </c>
      <c r="I26" s="64" t="s">
        <v>65</v>
      </c>
      <c r="J26" s="65"/>
    </row>
    <row r="27" spans="1:10">
      <c r="A27" s="67"/>
      <c r="B27" s="67"/>
      <c r="C27" s="68" t="s">
        <v>66</v>
      </c>
      <c r="D27" s="68" t="s">
        <v>67</v>
      </c>
      <c r="E27" s="67"/>
      <c r="F27" s="69" t="s">
        <v>68</v>
      </c>
      <c r="G27" s="69" t="s">
        <v>69</v>
      </c>
      <c r="H27" s="67" t="s">
        <v>70</v>
      </c>
      <c r="I27" s="70" t="s">
        <v>71</v>
      </c>
      <c r="J27" s="65"/>
    </row>
    <row r="28" spans="1:10">
      <c r="A28" s="71" t="s">
        <v>72</v>
      </c>
      <c r="B28" s="71" t="s">
        <v>73</v>
      </c>
      <c r="C28" s="72" t="s">
        <v>74</v>
      </c>
      <c r="D28" s="72" t="s">
        <v>75</v>
      </c>
      <c r="E28" s="73" t="s">
        <v>76</v>
      </c>
      <c r="F28" s="73" t="s">
        <v>77</v>
      </c>
      <c r="G28" s="73" t="s">
        <v>78</v>
      </c>
      <c r="H28" s="73" t="s">
        <v>79</v>
      </c>
      <c r="I28" s="71" t="s">
        <v>80</v>
      </c>
    </row>
    <row r="29" spans="1:10" ht="63">
      <c r="A29" s="114" t="s">
        <v>118</v>
      </c>
      <c r="B29" s="102" t="s">
        <v>119</v>
      </c>
      <c r="C29" s="103">
        <v>27000</v>
      </c>
      <c r="D29" s="103">
        <v>27000</v>
      </c>
      <c r="E29" s="104" t="s">
        <v>82</v>
      </c>
      <c r="F29" s="106" t="s">
        <v>120</v>
      </c>
      <c r="G29" s="106" t="s">
        <v>121</v>
      </c>
      <c r="H29" s="105" t="s">
        <v>107</v>
      </c>
      <c r="I29" s="106" t="s">
        <v>122</v>
      </c>
      <c r="J29" s="107"/>
    </row>
    <row r="30" spans="1:10" ht="63">
      <c r="A30" s="114" t="s">
        <v>123</v>
      </c>
      <c r="B30" s="102" t="s">
        <v>124</v>
      </c>
      <c r="C30" s="115">
        <v>45000</v>
      </c>
      <c r="D30" s="115">
        <v>45000</v>
      </c>
      <c r="E30" s="104" t="s">
        <v>82</v>
      </c>
      <c r="F30" s="106" t="s">
        <v>125</v>
      </c>
      <c r="G30" s="106" t="s">
        <v>126</v>
      </c>
      <c r="H30" s="105" t="s">
        <v>107</v>
      </c>
      <c r="I30" s="106" t="s">
        <v>127</v>
      </c>
    </row>
    <row r="31" spans="1:10" ht="47.25">
      <c r="A31" s="114" t="s">
        <v>128</v>
      </c>
      <c r="B31" s="102" t="s">
        <v>129</v>
      </c>
      <c r="C31" s="115">
        <v>5000</v>
      </c>
      <c r="D31" s="115">
        <v>5000</v>
      </c>
      <c r="E31" s="104" t="s">
        <v>82</v>
      </c>
      <c r="F31" s="106" t="s">
        <v>130</v>
      </c>
      <c r="G31" s="106" t="s">
        <v>131</v>
      </c>
      <c r="H31" s="106" t="s">
        <v>132</v>
      </c>
      <c r="I31" s="106" t="s">
        <v>133</v>
      </c>
    </row>
    <row r="32" spans="1:10" ht="47.25">
      <c r="A32" s="114" t="s">
        <v>134</v>
      </c>
      <c r="B32" s="102" t="s">
        <v>135</v>
      </c>
      <c r="C32" s="115">
        <v>250000</v>
      </c>
      <c r="D32" s="115">
        <v>250000</v>
      </c>
      <c r="E32" s="104" t="s">
        <v>82</v>
      </c>
      <c r="F32" s="106" t="s">
        <v>136</v>
      </c>
      <c r="G32" s="106" t="s">
        <v>137</v>
      </c>
      <c r="H32" s="106" t="s">
        <v>132</v>
      </c>
      <c r="I32" s="106" t="s">
        <v>138</v>
      </c>
    </row>
  </sheetData>
  <mergeCells count="6">
    <mergeCell ref="A25:I25"/>
    <mergeCell ref="A2:I2"/>
    <mergeCell ref="A3:I3"/>
    <mergeCell ref="A4:I4"/>
    <mergeCell ref="A23:I23"/>
    <mergeCell ref="A24:I24"/>
  </mergeCells>
  <pageMargins left="0" right="0" top="0" bottom="0" header="0.31496062992125984" footer="0.31496062992125984"/>
  <pageSetup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F14" sqref="F14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9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9">
      <c r="A2" s="58" t="s">
        <v>139</v>
      </c>
      <c r="B2" s="58"/>
      <c r="C2" s="58"/>
      <c r="D2" s="58"/>
      <c r="E2" s="58"/>
      <c r="F2" s="58"/>
      <c r="G2" s="58"/>
      <c r="H2" s="58"/>
      <c r="I2" s="58"/>
    </row>
    <row r="3" spans="1:9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9">
      <c r="A4" s="59" t="s">
        <v>140</v>
      </c>
      <c r="B4" s="59"/>
      <c r="C4" s="59"/>
      <c r="D4" s="59"/>
      <c r="E4" s="59"/>
      <c r="F4" s="59"/>
      <c r="G4" s="59"/>
      <c r="H4" s="59"/>
      <c r="I4" s="59"/>
    </row>
    <row r="5" spans="1:9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</row>
    <row r="6" spans="1:9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</row>
    <row r="7" spans="1:9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9" ht="47.25">
      <c r="A8" s="116" t="s">
        <v>99</v>
      </c>
      <c r="B8" s="117" t="s">
        <v>81</v>
      </c>
      <c r="C8" s="118">
        <v>13478.85</v>
      </c>
      <c r="D8" s="118">
        <v>13478.85</v>
      </c>
      <c r="E8" s="119" t="s">
        <v>82</v>
      </c>
      <c r="F8" s="120" t="s">
        <v>141</v>
      </c>
      <c r="G8" s="120" t="s">
        <v>142</v>
      </c>
      <c r="H8" s="121" t="s">
        <v>85</v>
      </c>
      <c r="I8" s="120" t="s">
        <v>143</v>
      </c>
    </row>
    <row r="9" spans="1:9" ht="63">
      <c r="A9" s="122">
        <v>2</v>
      </c>
      <c r="B9" s="123" t="s">
        <v>144</v>
      </c>
      <c r="C9" s="124">
        <v>21000</v>
      </c>
      <c r="D9" s="124">
        <v>21000</v>
      </c>
      <c r="E9" s="125" t="s">
        <v>82</v>
      </c>
      <c r="F9" s="126" t="s">
        <v>145</v>
      </c>
      <c r="G9" s="126" t="s">
        <v>146</v>
      </c>
      <c r="H9" s="105" t="s">
        <v>107</v>
      </c>
      <c r="I9" s="127" t="s">
        <v>147</v>
      </c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workbookViewId="0">
      <selection activeCell="H25" sqref="H25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9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9">
      <c r="A2" s="58" t="s">
        <v>148</v>
      </c>
      <c r="B2" s="58"/>
      <c r="C2" s="58"/>
      <c r="D2" s="58"/>
      <c r="E2" s="58"/>
      <c r="F2" s="58"/>
      <c r="G2" s="58"/>
      <c r="H2" s="58"/>
      <c r="I2" s="58"/>
    </row>
    <row r="3" spans="1:9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9">
      <c r="A4" s="59" t="s">
        <v>149</v>
      </c>
      <c r="B4" s="59"/>
      <c r="C4" s="59"/>
      <c r="D4" s="59"/>
      <c r="E4" s="59"/>
      <c r="F4" s="59"/>
      <c r="G4" s="59"/>
      <c r="H4" s="59"/>
      <c r="I4" s="59"/>
    </row>
    <row r="5" spans="1:9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</row>
    <row r="6" spans="1:9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</row>
    <row r="7" spans="1:9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9" ht="63">
      <c r="A8" s="114" t="s">
        <v>99</v>
      </c>
      <c r="B8" s="102" t="s">
        <v>150</v>
      </c>
      <c r="C8" s="103">
        <v>30000</v>
      </c>
      <c r="D8" s="103">
        <v>30000</v>
      </c>
      <c r="E8" s="104" t="s">
        <v>82</v>
      </c>
      <c r="F8" s="102" t="s">
        <v>151</v>
      </c>
      <c r="G8" s="102" t="s">
        <v>152</v>
      </c>
      <c r="H8" s="105" t="s">
        <v>107</v>
      </c>
      <c r="I8" s="106" t="s">
        <v>153</v>
      </c>
    </row>
    <row r="9" spans="1:9" ht="63">
      <c r="A9" s="128">
        <v>2</v>
      </c>
      <c r="B9" s="102" t="s">
        <v>154</v>
      </c>
      <c r="C9" s="103">
        <f>16500*3</f>
        <v>49500</v>
      </c>
      <c r="D9" s="103">
        <f>16500*3</f>
        <v>49500</v>
      </c>
      <c r="E9" s="128" t="s">
        <v>82</v>
      </c>
      <c r="F9" s="102" t="s">
        <v>155</v>
      </c>
      <c r="G9" s="102" t="s">
        <v>156</v>
      </c>
      <c r="H9" s="105" t="s">
        <v>107</v>
      </c>
      <c r="I9" s="105" t="s">
        <v>157</v>
      </c>
    </row>
    <row r="10" spans="1:9" ht="47.25">
      <c r="A10" s="128">
        <v>3</v>
      </c>
      <c r="B10" s="102" t="s">
        <v>81</v>
      </c>
      <c r="C10" s="103">
        <v>18932.53</v>
      </c>
      <c r="D10" s="103">
        <v>18932.53</v>
      </c>
      <c r="E10" s="128" t="s">
        <v>82</v>
      </c>
      <c r="F10" s="105" t="s">
        <v>158</v>
      </c>
      <c r="G10" s="105" t="s">
        <v>159</v>
      </c>
      <c r="H10" s="105" t="s">
        <v>160</v>
      </c>
      <c r="I10" s="105" t="s">
        <v>161</v>
      </c>
    </row>
    <row r="11" spans="1:9" ht="47.25">
      <c r="A11" s="128">
        <v>4</v>
      </c>
      <c r="B11" s="102" t="s">
        <v>162</v>
      </c>
      <c r="C11" s="103">
        <v>2500</v>
      </c>
      <c r="D11" s="103">
        <v>2500</v>
      </c>
      <c r="E11" s="128" t="s">
        <v>82</v>
      </c>
      <c r="F11" s="102" t="s">
        <v>163</v>
      </c>
      <c r="G11" s="102" t="s">
        <v>164</v>
      </c>
      <c r="H11" s="105" t="s">
        <v>160</v>
      </c>
      <c r="I11" s="105" t="s">
        <v>165</v>
      </c>
    </row>
    <row r="12" spans="1:9" ht="63">
      <c r="A12" s="128">
        <v>5</v>
      </c>
      <c r="B12" s="102" t="s">
        <v>144</v>
      </c>
      <c r="C12" s="129">
        <v>1994615</v>
      </c>
      <c r="D12" s="129">
        <v>1994615</v>
      </c>
      <c r="E12" s="105" t="s">
        <v>88</v>
      </c>
      <c r="F12" s="102" t="s">
        <v>166</v>
      </c>
      <c r="G12" s="102" t="s">
        <v>167</v>
      </c>
      <c r="H12" s="105" t="s">
        <v>160</v>
      </c>
      <c r="I12" s="105" t="s">
        <v>168</v>
      </c>
    </row>
    <row r="13" spans="1:9" ht="47.25">
      <c r="A13" s="128">
        <v>6</v>
      </c>
      <c r="B13" s="102" t="s">
        <v>169</v>
      </c>
      <c r="C13" s="103">
        <v>2000</v>
      </c>
      <c r="D13" s="103">
        <v>2000</v>
      </c>
      <c r="E13" s="128" t="s">
        <v>82</v>
      </c>
      <c r="F13" s="102" t="s">
        <v>170</v>
      </c>
      <c r="G13" s="102" t="s">
        <v>171</v>
      </c>
      <c r="H13" s="105" t="s">
        <v>160</v>
      </c>
      <c r="I13" s="105" t="s">
        <v>172</v>
      </c>
    </row>
  </sheetData>
  <mergeCells count="3">
    <mergeCell ref="A4:I4"/>
    <mergeCell ref="A2:I2"/>
    <mergeCell ref="A3:I3"/>
  </mergeCells>
  <pageMargins left="0" right="0" top="0" bottom="0" header="0.31496062992125984" footer="0.31496062992125984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31" workbookViewId="0">
      <selection activeCell="G43" sqref="G43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10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10">
      <c r="A2" s="58" t="s">
        <v>173</v>
      </c>
      <c r="B2" s="58"/>
      <c r="C2" s="58"/>
      <c r="D2" s="58"/>
      <c r="E2" s="58"/>
      <c r="F2" s="58"/>
      <c r="G2" s="58"/>
      <c r="H2" s="58"/>
      <c r="I2" s="58"/>
    </row>
    <row r="3" spans="1:10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10">
      <c r="A4" s="59" t="s">
        <v>174</v>
      </c>
      <c r="B4" s="59"/>
      <c r="C4" s="59"/>
      <c r="D4" s="59"/>
      <c r="E4" s="59"/>
      <c r="F4" s="59"/>
      <c r="G4" s="59"/>
      <c r="H4" s="59"/>
      <c r="I4" s="59"/>
    </row>
    <row r="5" spans="1:10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</row>
    <row r="6" spans="1:10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</row>
    <row r="7" spans="1:10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10" ht="58.15" customHeight="1">
      <c r="A8" s="128">
        <v>1</v>
      </c>
      <c r="B8" s="102" t="s">
        <v>81</v>
      </c>
      <c r="C8" s="103">
        <v>13031.5</v>
      </c>
      <c r="D8" s="103">
        <v>13031.5</v>
      </c>
      <c r="E8" s="128" t="s">
        <v>82</v>
      </c>
      <c r="F8" s="78" t="s">
        <v>175</v>
      </c>
      <c r="G8" s="78" t="s">
        <v>176</v>
      </c>
      <c r="H8" s="105" t="s">
        <v>160</v>
      </c>
      <c r="I8" s="105" t="s">
        <v>177</v>
      </c>
      <c r="J8" s="107"/>
    </row>
    <row r="9" spans="1:10" ht="58.15" customHeight="1">
      <c r="A9" s="128">
        <v>2</v>
      </c>
      <c r="B9" s="102" t="s">
        <v>178</v>
      </c>
      <c r="C9" s="103">
        <v>1215</v>
      </c>
      <c r="D9" s="103">
        <v>1215</v>
      </c>
      <c r="E9" s="128" t="s">
        <v>82</v>
      </c>
      <c r="F9" s="78" t="s">
        <v>179</v>
      </c>
      <c r="G9" s="78" t="s">
        <v>180</v>
      </c>
      <c r="H9" s="105" t="s">
        <v>160</v>
      </c>
      <c r="I9" s="105" t="s">
        <v>181</v>
      </c>
      <c r="J9" s="107"/>
    </row>
    <row r="10" spans="1:10" ht="58.15" customHeight="1">
      <c r="A10" s="128">
        <v>3</v>
      </c>
      <c r="B10" s="102" t="s">
        <v>182</v>
      </c>
      <c r="C10" s="103">
        <v>450</v>
      </c>
      <c r="D10" s="103">
        <v>450</v>
      </c>
      <c r="E10" s="128" t="s">
        <v>82</v>
      </c>
      <c r="F10" s="78" t="s">
        <v>183</v>
      </c>
      <c r="G10" s="78" t="s">
        <v>184</v>
      </c>
      <c r="H10" s="105" t="s">
        <v>160</v>
      </c>
      <c r="I10" s="105" t="s">
        <v>185</v>
      </c>
      <c r="J10" s="107"/>
    </row>
    <row r="11" spans="1:10" ht="58.15" customHeight="1">
      <c r="A11" s="128">
        <v>4</v>
      </c>
      <c r="B11" s="102" t="s">
        <v>186</v>
      </c>
      <c r="C11" s="103">
        <v>6000</v>
      </c>
      <c r="D11" s="103">
        <v>6000</v>
      </c>
      <c r="E11" s="128" t="s">
        <v>82</v>
      </c>
      <c r="F11" s="78" t="s">
        <v>187</v>
      </c>
      <c r="G11" s="78" t="s">
        <v>188</v>
      </c>
      <c r="H11" s="105" t="s">
        <v>160</v>
      </c>
      <c r="I11" s="105" t="s">
        <v>189</v>
      </c>
      <c r="J11" s="107"/>
    </row>
    <row r="12" spans="1:10" ht="58.15" customHeight="1">
      <c r="A12" s="128">
        <v>5</v>
      </c>
      <c r="B12" s="102" t="s">
        <v>190</v>
      </c>
      <c r="C12" s="103">
        <f>7500+3000</f>
        <v>10500</v>
      </c>
      <c r="D12" s="103">
        <f>7500+3000</f>
        <v>10500</v>
      </c>
      <c r="E12" s="128" t="s">
        <v>82</v>
      </c>
      <c r="F12" s="78" t="s">
        <v>191</v>
      </c>
      <c r="G12" s="78" t="s">
        <v>191</v>
      </c>
      <c r="H12" s="105" t="s">
        <v>160</v>
      </c>
      <c r="I12" s="105" t="s">
        <v>192</v>
      </c>
      <c r="J12" s="107"/>
    </row>
    <row r="13" spans="1:10" ht="58.15" customHeight="1">
      <c r="A13" s="128">
        <v>6</v>
      </c>
      <c r="B13" s="130" t="s">
        <v>193</v>
      </c>
      <c r="C13" s="103">
        <f>6000+6330</f>
        <v>12330</v>
      </c>
      <c r="D13" s="103">
        <f>6000+6330</f>
        <v>12330</v>
      </c>
      <c r="E13" s="128" t="s">
        <v>82</v>
      </c>
      <c r="F13" s="78" t="s">
        <v>194</v>
      </c>
      <c r="G13" s="78" t="s">
        <v>195</v>
      </c>
      <c r="H13" s="105" t="s">
        <v>160</v>
      </c>
      <c r="I13" s="105" t="s">
        <v>196</v>
      </c>
      <c r="J13" s="107"/>
    </row>
    <row r="14" spans="1:10" ht="58.15" customHeight="1">
      <c r="A14" s="128">
        <v>7</v>
      </c>
      <c r="B14" s="102" t="s">
        <v>197</v>
      </c>
      <c r="C14" s="103">
        <v>10000</v>
      </c>
      <c r="D14" s="103">
        <v>10000</v>
      </c>
      <c r="E14" s="128" t="s">
        <v>82</v>
      </c>
      <c r="F14" s="78" t="s">
        <v>198</v>
      </c>
      <c r="G14" s="78" t="s">
        <v>198</v>
      </c>
      <c r="H14" s="105" t="s">
        <v>160</v>
      </c>
      <c r="I14" s="105" t="s">
        <v>199</v>
      </c>
      <c r="J14" s="107"/>
    </row>
    <row r="15" spans="1:10" ht="58.15" customHeight="1">
      <c r="A15" s="128">
        <v>8</v>
      </c>
      <c r="B15" s="102" t="s">
        <v>200</v>
      </c>
      <c r="C15" s="103">
        <v>4800</v>
      </c>
      <c r="D15" s="103">
        <v>4800</v>
      </c>
      <c r="E15" s="128" t="s">
        <v>82</v>
      </c>
      <c r="F15" s="78" t="s">
        <v>201</v>
      </c>
      <c r="G15" s="78" t="s">
        <v>201</v>
      </c>
      <c r="H15" s="105" t="s">
        <v>160</v>
      </c>
      <c r="I15" s="105" t="s">
        <v>202</v>
      </c>
      <c r="J15" s="107"/>
    </row>
    <row r="16" spans="1:10">
      <c r="A16" s="49"/>
      <c r="B16" s="50"/>
      <c r="C16" s="51"/>
      <c r="D16" s="52"/>
      <c r="E16" s="49"/>
      <c r="F16" s="53"/>
      <c r="G16" s="53"/>
      <c r="H16" s="54"/>
      <c r="I16" s="55" t="s">
        <v>54</v>
      </c>
    </row>
    <row r="17" spans="1:10">
      <c r="A17" s="58" t="s">
        <v>173</v>
      </c>
      <c r="B17" s="58"/>
      <c r="C17" s="58"/>
      <c r="D17" s="58"/>
      <c r="E17" s="58"/>
      <c r="F17" s="58"/>
      <c r="G17" s="58"/>
      <c r="H17" s="58"/>
      <c r="I17" s="58"/>
    </row>
    <row r="18" spans="1:10">
      <c r="A18" s="58" t="s">
        <v>20</v>
      </c>
      <c r="B18" s="58"/>
      <c r="C18" s="58"/>
      <c r="D18" s="58"/>
      <c r="E18" s="58"/>
      <c r="F18" s="58"/>
      <c r="G18" s="58"/>
      <c r="H18" s="58"/>
      <c r="I18" s="58"/>
    </row>
    <row r="19" spans="1:10">
      <c r="A19" s="59" t="s">
        <v>174</v>
      </c>
      <c r="B19" s="59"/>
      <c r="C19" s="59"/>
      <c r="D19" s="59"/>
      <c r="E19" s="59"/>
      <c r="F19" s="59"/>
      <c r="G19" s="59"/>
      <c r="H19" s="59"/>
      <c r="I19" s="59"/>
    </row>
    <row r="20" spans="1:10">
      <c r="A20" s="60" t="s">
        <v>57</v>
      </c>
      <c r="B20" s="60" t="s">
        <v>58</v>
      </c>
      <c r="C20" s="61" t="s">
        <v>59</v>
      </c>
      <c r="D20" s="62" t="s">
        <v>60</v>
      </c>
      <c r="E20" s="60" t="s">
        <v>61</v>
      </c>
      <c r="F20" s="63" t="s">
        <v>62</v>
      </c>
      <c r="G20" s="63" t="s">
        <v>63</v>
      </c>
      <c r="H20" s="60" t="s">
        <v>64</v>
      </c>
      <c r="I20" s="64" t="s">
        <v>65</v>
      </c>
    </row>
    <row r="21" spans="1:10">
      <c r="A21" s="67"/>
      <c r="B21" s="67"/>
      <c r="C21" s="68" t="s">
        <v>66</v>
      </c>
      <c r="D21" s="68" t="s">
        <v>67</v>
      </c>
      <c r="E21" s="67"/>
      <c r="F21" s="69" t="s">
        <v>68</v>
      </c>
      <c r="G21" s="69" t="s">
        <v>69</v>
      </c>
      <c r="H21" s="67" t="s">
        <v>70</v>
      </c>
      <c r="I21" s="70" t="s">
        <v>71</v>
      </c>
    </row>
    <row r="22" spans="1:10">
      <c r="A22" s="71" t="s">
        <v>72</v>
      </c>
      <c r="B22" s="71" t="s">
        <v>73</v>
      </c>
      <c r="C22" s="72" t="s">
        <v>74</v>
      </c>
      <c r="D22" s="72" t="s">
        <v>75</v>
      </c>
      <c r="E22" s="73" t="s">
        <v>76</v>
      </c>
      <c r="F22" s="73" t="s">
        <v>77</v>
      </c>
      <c r="G22" s="73" t="s">
        <v>78</v>
      </c>
      <c r="H22" s="73" t="s">
        <v>79</v>
      </c>
      <c r="I22" s="71" t="s">
        <v>80</v>
      </c>
    </row>
    <row r="23" spans="1:10" ht="58.9" customHeight="1">
      <c r="A23" s="128">
        <v>9</v>
      </c>
      <c r="B23" s="102" t="s">
        <v>203</v>
      </c>
      <c r="C23" s="103">
        <v>2200</v>
      </c>
      <c r="D23" s="103">
        <v>2200</v>
      </c>
      <c r="E23" s="128" t="s">
        <v>82</v>
      </c>
      <c r="F23" s="102" t="s">
        <v>204</v>
      </c>
      <c r="G23" s="102" t="s">
        <v>204</v>
      </c>
      <c r="H23" s="105" t="s">
        <v>160</v>
      </c>
      <c r="I23" s="105" t="s">
        <v>205</v>
      </c>
      <c r="J23" s="107"/>
    </row>
    <row r="24" spans="1:10" ht="58.9" customHeight="1">
      <c r="A24" s="128">
        <v>10</v>
      </c>
      <c r="B24" s="102" t="s">
        <v>206</v>
      </c>
      <c r="C24" s="103">
        <v>8700</v>
      </c>
      <c r="D24" s="103">
        <v>8700</v>
      </c>
      <c r="E24" s="128" t="s">
        <v>82</v>
      </c>
      <c r="F24" s="102" t="s">
        <v>207</v>
      </c>
      <c r="G24" s="102" t="s">
        <v>207</v>
      </c>
      <c r="H24" s="105" t="s">
        <v>160</v>
      </c>
      <c r="I24" s="105" t="s">
        <v>208</v>
      </c>
      <c r="J24" s="107"/>
    </row>
    <row r="25" spans="1:10" ht="58.9" customHeight="1">
      <c r="A25" s="128">
        <v>11</v>
      </c>
      <c r="B25" s="102" t="s">
        <v>209</v>
      </c>
      <c r="C25" s="103">
        <v>5200</v>
      </c>
      <c r="D25" s="103">
        <v>5200</v>
      </c>
      <c r="E25" s="128" t="s">
        <v>82</v>
      </c>
      <c r="F25" s="78" t="s">
        <v>210</v>
      </c>
      <c r="G25" s="78" t="s">
        <v>210</v>
      </c>
      <c r="H25" s="105" t="s">
        <v>160</v>
      </c>
      <c r="I25" s="105" t="s">
        <v>211</v>
      </c>
      <c r="J25" s="107"/>
    </row>
    <row r="26" spans="1:10" ht="58.9" customHeight="1">
      <c r="A26" s="128">
        <v>12</v>
      </c>
      <c r="B26" s="102" t="s">
        <v>212</v>
      </c>
      <c r="C26" s="103">
        <v>2960</v>
      </c>
      <c r="D26" s="103">
        <v>2960</v>
      </c>
      <c r="E26" s="128" t="s">
        <v>82</v>
      </c>
      <c r="F26" s="78" t="s">
        <v>213</v>
      </c>
      <c r="G26" s="78" t="s">
        <v>213</v>
      </c>
      <c r="H26" s="105" t="s">
        <v>160</v>
      </c>
      <c r="I26" s="105" t="s">
        <v>214</v>
      </c>
      <c r="J26" s="107"/>
    </row>
    <row r="27" spans="1:10" ht="58.9" customHeight="1">
      <c r="A27" s="128">
        <v>13</v>
      </c>
      <c r="B27" s="102" t="s">
        <v>215</v>
      </c>
      <c r="C27" s="103">
        <v>4000</v>
      </c>
      <c r="D27" s="103">
        <v>4000</v>
      </c>
      <c r="E27" s="128" t="s">
        <v>82</v>
      </c>
      <c r="F27" s="102" t="s">
        <v>216</v>
      </c>
      <c r="G27" s="102" t="s">
        <v>216</v>
      </c>
      <c r="H27" s="105" t="s">
        <v>160</v>
      </c>
      <c r="I27" s="105" t="s">
        <v>217</v>
      </c>
      <c r="J27" s="107"/>
    </row>
    <row r="28" spans="1:10" ht="58.9" customHeight="1">
      <c r="A28" s="128">
        <v>14</v>
      </c>
      <c r="B28" s="131" t="s">
        <v>218</v>
      </c>
      <c r="C28" s="103">
        <v>10920</v>
      </c>
      <c r="D28" s="103">
        <v>10920</v>
      </c>
      <c r="E28" s="128" t="s">
        <v>82</v>
      </c>
      <c r="F28" s="78" t="s">
        <v>219</v>
      </c>
      <c r="G28" s="78" t="s">
        <v>219</v>
      </c>
      <c r="H28" s="105" t="s">
        <v>160</v>
      </c>
      <c r="I28" s="105" t="s">
        <v>220</v>
      </c>
      <c r="J28" s="107"/>
    </row>
    <row r="29" spans="1:10" ht="58.9" customHeight="1">
      <c r="A29" s="128">
        <v>15</v>
      </c>
      <c r="B29" s="102" t="s">
        <v>221</v>
      </c>
      <c r="C29" s="103">
        <v>14400</v>
      </c>
      <c r="D29" s="103">
        <v>14400</v>
      </c>
      <c r="E29" s="128" t="s">
        <v>82</v>
      </c>
      <c r="F29" s="78" t="s">
        <v>222</v>
      </c>
      <c r="G29" s="78" t="s">
        <v>222</v>
      </c>
      <c r="H29" s="105" t="s">
        <v>160</v>
      </c>
      <c r="I29" s="105" t="s">
        <v>223</v>
      </c>
      <c r="J29" s="107"/>
    </row>
    <row r="30" spans="1:10" ht="58.9" customHeight="1">
      <c r="A30" s="128">
        <v>16</v>
      </c>
      <c r="B30" s="102" t="s">
        <v>224</v>
      </c>
      <c r="C30" s="103">
        <v>65200</v>
      </c>
      <c r="D30" s="103">
        <v>65200</v>
      </c>
      <c r="E30" s="128" t="s">
        <v>82</v>
      </c>
      <c r="F30" s="78" t="s">
        <v>225</v>
      </c>
      <c r="G30" s="78" t="s">
        <v>225</v>
      </c>
      <c r="H30" s="105" t="s">
        <v>160</v>
      </c>
      <c r="I30" s="105" t="s">
        <v>226</v>
      </c>
      <c r="J30" s="107"/>
    </row>
    <row r="31" spans="1:10">
      <c r="A31" s="49"/>
      <c r="B31" s="50"/>
      <c r="C31" s="51"/>
      <c r="D31" s="52"/>
      <c r="E31" s="49"/>
      <c r="F31" s="53"/>
      <c r="G31" s="53"/>
      <c r="H31" s="54"/>
      <c r="I31" s="55" t="s">
        <v>54</v>
      </c>
    </row>
    <row r="32" spans="1:10">
      <c r="A32" s="58" t="s">
        <v>173</v>
      </c>
      <c r="B32" s="58"/>
      <c r="C32" s="58"/>
      <c r="D32" s="58"/>
      <c r="E32" s="58"/>
      <c r="F32" s="58"/>
      <c r="G32" s="58"/>
      <c r="H32" s="58"/>
      <c r="I32" s="58"/>
    </row>
    <row r="33" spans="1:9">
      <c r="A33" s="58" t="s">
        <v>20</v>
      </c>
      <c r="B33" s="58"/>
      <c r="C33" s="58"/>
      <c r="D33" s="58"/>
      <c r="E33" s="58"/>
      <c r="F33" s="58"/>
      <c r="G33" s="58"/>
      <c r="H33" s="58"/>
      <c r="I33" s="58"/>
    </row>
    <row r="34" spans="1:9">
      <c r="A34" s="59" t="s">
        <v>174</v>
      </c>
      <c r="B34" s="59"/>
      <c r="C34" s="59"/>
      <c r="D34" s="59"/>
      <c r="E34" s="59"/>
      <c r="F34" s="59"/>
      <c r="G34" s="59"/>
      <c r="H34" s="59"/>
      <c r="I34" s="59"/>
    </row>
    <row r="35" spans="1:9">
      <c r="A35" s="60" t="s">
        <v>57</v>
      </c>
      <c r="B35" s="60" t="s">
        <v>58</v>
      </c>
      <c r="C35" s="61" t="s">
        <v>59</v>
      </c>
      <c r="D35" s="62" t="s">
        <v>60</v>
      </c>
      <c r="E35" s="60" t="s">
        <v>61</v>
      </c>
      <c r="F35" s="63" t="s">
        <v>62</v>
      </c>
      <c r="G35" s="63" t="s">
        <v>63</v>
      </c>
      <c r="H35" s="60" t="s">
        <v>64</v>
      </c>
      <c r="I35" s="64" t="s">
        <v>65</v>
      </c>
    </row>
    <row r="36" spans="1:9">
      <c r="A36" s="67"/>
      <c r="B36" s="67"/>
      <c r="C36" s="68" t="s">
        <v>66</v>
      </c>
      <c r="D36" s="68" t="s">
        <v>67</v>
      </c>
      <c r="E36" s="67"/>
      <c r="F36" s="69" t="s">
        <v>68</v>
      </c>
      <c r="G36" s="69" t="s">
        <v>69</v>
      </c>
      <c r="H36" s="67" t="s">
        <v>70</v>
      </c>
      <c r="I36" s="70" t="s">
        <v>71</v>
      </c>
    </row>
    <row r="37" spans="1:9">
      <c r="A37" s="98" t="s">
        <v>72</v>
      </c>
      <c r="B37" s="98" t="s">
        <v>73</v>
      </c>
      <c r="C37" s="99" t="s">
        <v>74</v>
      </c>
      <c r="D37" s="99" t="s">
        <v>75</v>
      </c>
      <c r="E37" s="100" t="s">
        <v>76</v>
      </c>
      <c r="F37" s="100" t="s">
        <v>77</v>
      </c>
      <c r="G37" s="100" t="s">
        <v>78</v>
      </c>
      <c r="H37" s="100" t="s">
        <v>79</v>
      </c>
      <c r="I37" s="98" t="s">
        <v>80</v>
      </c>
    </row>
    <row r="38" spans="1:9" ht="58.15" customHeight="1">
      <c r="A38" s="128">
        <v>17</v>
      </c>
      <c r="B38" s="131" t="s">
        <v>227</v>
      </c>
      <c r="C38" s="103">
        <v>144894</v>
      </c>
      <c r="D38" s="103">
        <v>144894</v>
      </c>
      <c r="E38" s="128" t="s">
        <v>82</v>
      </c>
      <c r="F38" s="78" t="s">
        <v>228</v>
      </c>
      <c r="G38" s="78" t="s">
        <v>228</v>
      </c>
      <c r="H38" s="105" t="s">
        <v>160</v>
      </c>
      <c r="I38" s="105" t="s">
        <v>229</v>
      </c>
    </row>
  </sheetData>
  <mergeCells count="9">
    <mergeCell ref="A2:I2"/>
    <mergeCell ref="A3:I3"/>
    <mergeCell ref="A34:I34"/>
    <mergeCell ref="A19:I19"/>
    <mergeCell ref="A32:I32"/>
    <mergeCell ref="A33:I33"/>
    <mergeCell ref="A4:I4"/>
    <mergeCell ref="A17:I17"/>
    <mergeCell ref="A18:I18"/>
  </mergeCells>
  <pageMargins left="0" right="0" top="0" bottom="0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XFD1048576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10">
      <c r="A1" s="49"/>
      <c r="B1" s="50"/>
      <c r="C1" s="51"/>
      <c r="D1" s="52"/>
      <c r="E1" s="49"/>
      <c r="F1" s="53"/>
      <c r="G1" s="53"/>
      <c r="H1" s="54"/>
      <c r="I1" s="55" t="s">
        <v>54</v>
      </c>
    </row>
    <row r="2" spans="1:10">
      <c r="A2" s="58" t="s">
        <v>230</v>
      </c>
      <c r="B2" s="58"/>
      <c r="C2" s="58"/>
      <c r="D2" s="58"/>
      <c r="E2" s="58"/>
      <c r="F2" s="58"/>
      <c r="G2" s="58"/>
      <c r="H2" s="58"/>
      <c r="I2" s="58"/>
    </row>
    <row r="3" spans="1:10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10">
      <c r="A4" s="59" t="s">
        <v>231</v>
      </c>
      <c r="B4" s="59"/>
      <c r="C4" s="59"/>
      <c r="D4" s="59"/>
      <c r="E4" s="59"/>
      <c r="F4" s="59"/>
      <c r="G4" s="59"/>
      <c r="H4" s="59"/>
      <c r="I4" s="59"/>
    </row>
    <row r="5" spans="1:10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  <c r="J5" s="65"/>
    </row>
    <row r="6" spans="1:10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  <c r="J6" s="65"/>
    </row>
    <row r="7" spans="1:10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10" ht="58.15" customHeight="1">
      <c r="A8" s="128">
        <v>1</v>
      </c>
      <c r="B8" s="102" t="s">
        <v>81</v>
      </c>
      <c r="C8" s="132">
        <v>15744.75</v>
      </c>
      <c r="D8" s="132">
        <v>15744.75</v>
      </c>
      <c r="E8" s="128" t="s">
        <v>82</v>
      </c>
      <c r="F8" s="78" t="s">
        <v>232</v>
      </c>
      <c r="G8" s="78" t="s">
        <v>233</v>
      </c>
      <c r="H8" s="105" t="s">
        <v>160</v>
      </c>
      <c r="I8" s="105" t="s">
        <v>234</v>
      </c>
      <c r="J8" s="107"/>
    </row>
    <row r="9" spans="1:10" ht="58.15" customHeight="1">
      <c r="A9" s="128">
        <v>2</v>
      </c>
      <c r="B9" s="102" t="s">
        <v>235</v>
      </c>
      <c r="C9" s="103">
        <v>35000</v>
      </c>
      <c r="D9" s="103">
        <v>35000</v>
      </c>
      <c r="E9" s="128" t="s">
        <v>82</v>
      </c>
      <c r="F9" s="102" t="s">
        <v>236</v>
      </c>
      <c r="G9" s="102" t="s">
        <v>237</v>
      </c>
      <c r="H9" s="105" t="s">
        <v>160</v>
      </c>
      <c r="I9" s="105" t="s">
        <v>238</v>
      </c>
      <c r="J9" s="107"/>
    </row>
    <row r="10" spans="1:10" ht="58.15" customHeight="1">
      <c r="A10" s="128">
        <v>3</v>
      </c>
      <c r="B10" s="102" t="s">
        <v>239</v>
      </c>
      <c r="C10" s="133">
        <v>333000</v>
      </c>
      <c r="D10" s="133">
        <v>333000</v>
      </c>
      <c r="E10" s="128" t="s">
        <v>82</v>
      </c>
      <c r="F10" s="102" t="s">
        <v>240</v>
      </c>
      <c r="G10" s="102" t="s">
        <v>241</v>
      </c>
      <c r="H10" s="105" t="s">
        <v>160</v>
      </c>
      <c r="I10" s="105" t="s">
        <v>242</v>
      </c>
      <c r="J10" s="107"/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5"/>
  <sheetViews>
    <sheetView workbookViewId="0">
      <selection activeCell="F12" sqref="F12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1" spans="1:10">
      <c r="I1" s="55" t="s">
        <v>54</v>
      </c>
    </row>
    <row r="2" spans="1:10">
      <c r="A2" s="58" t="s">
        <v>243</v>
      </c>
      <c r="B2" s="58"/>
      <c r="C2" s="58"/>
      <c r="D2" s="58"/>
      <c r="E2" s="58"/>
      <c r="F2" s="58"/>
      <c r="G2" s="58"/>
      <c r="H2" s="58"/>
      <c r="I2" s="58"/>
    </row>
    <row r="3" spans="1:10">
      <c r="A3" s="58" t="s">
        <v>20</v>
      </c>
      <c r="B3" s="58"/>
      <c r="C3" s="58"/>
      <c r="D3" s="58"/>
      <c r="E3" s="58"/>
      <c r="F3" s="58"/>
      <c r="G3" s="58"/>
      <c r="H3" s="58"/>
      <c r="I3" s="58"/>
    </row>
    <row r="4" spans="1:10">
      <c r="A4" s="59" t="s">
        <v>244</v>
      </c>
      <c r="B4" s="59"/>
      <c r="C4" s="59"/>
      <c r="D4" s="59"/>
      <c r="E4" s="59"/>
      <c r="F4" s="59"/>
      <c r="G4" s="59"/>
      <c r="H4" s="59"/>
      <c r="I4" s="59"/>
    </row>
    <row r="5" spans="1:10" s="66" customFormat="1">
      <c r="A5" s="60" t="s">
        <v>57</v>
      </c>
      <c r="B5" s="60" t="s">
        <v>58</v>
      </c>
      <c r="C5" s="61" t="s">
        <v>59</v>
      </c>
      <c r="D5" s="62" t="s">
        <v>60</v>
      </c>
      <c r="E5" s="60" t="s">
        <v>61</v>
      </c>
      <c r="F5" s="63" t="s">
        <v>62</v>
      </c>
      <c r="G5" s="63" t="s">
        <v>63</v>
      </c>
      <c r="H5" s="60" t="s">
        <v>64</v>
      </c>
      <c r="I5" s="64" t="s">
        <v>65</v>
      </c>
      <c r="J5" s="65"/>
    </row>
    <row r="6" spans="1:10" s="66" customFormat="1">
      <c r="A6" s="67"/>
      <c r="B6" s="67"/>
      <c r="C6" s="68" t="s">
        <v>66</v>
      </c>
      <c r="D6" s="68" t="s">
        <v>67</v>
      </c>
      <c r="E6" s="67"/>
      <c r="F6" s="69" t="s">
        <v>68</v>
      </c>
      <c r="G6" s="69" t="s">
        <v>69</v>
      </c>
      <c r="H6" s="67" t="s">
        <v>70</v>
      </c>
      <c r="I6" s="70" t="s">
        <v>71</v>
      </c>
      <c r="J6" s="65"/>
    </row>
    <row r="7" spans="1:10">
      <c r="A7" s="71" t="s">
        <v>72</v>
      </c>
      <c r="B7" s="71" t="s">
        <v>73</v>
      </c>
      <c r="C7" s="72" t="s">
        <v>74</v>
      </c>
      <c r="D7" s="72" t="s">
        <v>75</v>
      </c>
      <c r="E7" s="73" t="s">
        <v>76</v>
      </c>
      <c r="F7" s="73" t="s">
        <v>77</v>
      </c>
      <c r="G7" s="73" t="s">
        <v>78</v>
      </c>
      <c r="H7" s="73" t="s">
        <v>79</v>
      </c>
      <c r="I7" s="71" t="s">
        <v>80</v>
      </c>
    </row>
    <row r="8" spans="1:10" ht="66" customHeight="1">
      <c r="A8" s="114" t="s">
        <v>99</v>
      </c>
      <c r="B8" s="102" t="s">
        <v>81</v>
      </c>
      <c r="C8" s="132">
        <v>11087.5</v>
      </c>
      <c r="D8" s="132">
        <v>11087.5</v>
      </c>
      <c r="E8" s="104" t="s">
        <v>82</v>
      </c>
      <c r="F8" s="105" t="s">
        <v>245</v>
      </c>
      <c r="G8" s="105" t="s">
        <v>246</v>
      </c>
      <c r="H8" s="105" t="s">
        <v>160</v>
      </c>
      <c r="I8" s="106" t="s">
        <v>247</v>
      </c>
      <c r="J8" s="134"/>
    </row>
    <row r="9" spans="1:10" ht="66" customHeight="1">
      <c r="A9" s="128">
        <v>2</v>
      </c>
      <c r="B9" s="102" t="s">
        <v>248</v>
      </c>
      <c r="C9" s="103">
        <v>54000</v>
      </c>
      <c r="D9" s="103">
        <v>54000</v>
      </c>
      <c r="E9" s="104" t="s">
        <v>82</v>
      </c>
      <c r="F9" s="102" t="s">
        <v>249</v>
      </c>
      <c r="G9" s="102" t="s">
        <v>250</v>
      </c>
      <c r="H9" s="105" t="s">
        <v>107</v>
      </c>
      <c r="I9" s="105" t="s">
        <v>251</v>
      </c>
      <c r="J9" s="134"/>
    </row>
    <row r="10" spans="1:10" ht="66" customHeight="1">
      <c r="A10" s="128">
        <v>3</v>
      </c>
      <c r="B10" s="102" t="s">
        <v>154</v>
      </c>
      <c r="C10" s="103">
        <v>99000</v>
      </c>
      <c r="D10" s="103">
        <v>99000</v>
      </c>
      <c r="E10" s="104" t="s">
        <v>82</v>
      </c>
      <c r="F10" s="102" t="s">
        <v>252</v>
      </c>
      <c r="G10" s="102" t="s">
        <v>253</v>
      </c>
      <c r="H10" s="105" t="s">
        <v>107</v>
      </c>
      <c r="I10" s="105" t="s">
        <v>254</v>
      </c>
      <c r="J10" s="134"/>
    </row>
    <row r="18" spans="1:10">
      <c r="A18" s="49"/>
      <c r="B18" s="50"/>
      <c r="C18" s="51"/>
      <c r="D18" s="52"/>
      <c r="E18" s="49"/>
      <c r="F18" s="53"/>
      <c r="G18" s="53"/>
      <c r="H18" s="54"/>
      <c r="I18" s="55" t="s">
        <v>54</v>
      </c>
    </row>
    <row r="19" spans="1:10">
      <c r="A19" s="58" t="s">
        <v>255</v>
      </c>
      <c r="B19" s="58"/>
      <c r="C19" s="58"/>
      <c r="D19" s="58"/>
      <c r="E19" s="58"/>
      <c r="F19" s="58"/>
      <c r="G19" s="58"/>
      <c r="H19" s="58"/>
      <c r="I19" s="58"/>
    </row>
    <row r="20" spans="1:10">
      <c r="A20" s="58" t="s">
        <v>20</v>
      </c>
      <c r="B20" s="58"/>
      <c r="C20" s="58"/>
      <c r="D20" s="58"/>
      <c r="E20" s="58"/>
      <c r="F20" s="58"/>
      <c r="G20" s="58"/>
      <c r="H20" s="58"/>
      <c r="I20" s="58"/>
    </row>
    <row r="21" spans="1:10">
      <c r="A21" s="59" t="s">
        <v>256</v>
      </c>
      <c r="B21" s="59"/>
      <c r="C21" s="59"/>
      <c r="D21" s="59"/>
      <c r="E21" s="59"/>
      <c r="F21" s="59"/>
      <c r="G21" s="59"/>
      <c r="H21" s="59"/>
      <c r="I21" s="59"/>
    </row>
    <row r="22" spans="1:10">
      <c r="A22" s="135" t="s">
        <v>57</v>
      </c>
      <c r="B22" s="135" t="s">
        <v>58</v>
      </c>
      <c r="C22" s="136" t="s">
        <v>59</v>
      </c>
      <c r="D22" s="137" t="s">
        <v>60</v>
      </c>
      <c r="E22" s="135" t="s">
        <v>61</v>
      </c>
      <c r="F22" s="138" t="s">
        <v>62</v>
      </c>
      <c r="G22" s="138" t="s">
        <v>63</v>
      </c>
      <c r="H22" s="135" t="s">
        <v>64</v>
      </c>
      <c r="I22" s="139" t="s">
        <v>65</v>
      </c>
    </row>
    <row r="23" spans="1:10">
      <c r="A23" s="140"/>
      <c r="B23" s="140"/>
      <c r="C23" s="141" t="s">
        <v>66</v>
      </c>
      <c r="D23" s="141" t="s">
        <v>67</v>
      </c>
      <c r="E23" s="140"/>
      <c r="F23" s="142" t="s">
        <v>68</v>
      </c>
      <c r="G23" s="142" t="s">
        <v>69</v>
      </c>
      <c r="H23" s="140" t="s">
        <v>70</v>
      </c>
      <c r="I23" s="143" t="s">
        <v>71</v>
      </c>
    </row>
    <row r="24" spans="1:10">
      <c r="A24" s="71" t="s">
        <v>72</v>
      </c>
      <c r="B24" s="71" t="s">
        <v>73</v>
      </c>
      <c r="C24" s="72" t="s">
        <v>74</v>
      </c>
      <c r="D24" s="72" t="s">
        <v>75</v>
      </c>
      <c r="E24" s="73" t="s">
        <v>76</v>
      </c>
      <c r="F24" s="73" t="s">
        <v>77</v>
      </c>
      <c r="G24" s="73" t="s">
        <v>78</v>
      </c>
      <c r="H24" s="73" t="s">
        <v>79</v>
      </c>
      <c r="I24" s="71" t="s">
        <v>80</v>
      </c>
    </row>
    <row r="25" spans="1:10" ht="47.25">
      <c r="A25" s="114" t="s">
        <v>99</v>
      </c>
      <c r="B25" s="102" t="s">
        <v>81</v>
      </c>
      <c r="C25" s="103">
        <v>7646.6</v>
      </c>
      <c r="D25" s="103">
        <v>7646.6</v>
      </c>
      <c r="E25" s="105" t="s">
        <v>257</v>
      </c>
      <c r="F25" s="105" t="s">
        <v>258</v>
      </c>
      <c r="G25" s="105" t="s">
        <v>259</v>
      </c>
      <c r="H25" s="105" t="s">
        <v>160</v>
      </c>
      <c r="I25" s="106" t="s">
        <v>260</v>
      </c>
      <c r="J25" s="134"/>
    </row>
    <row r="26" spans="1:10" ht="47.25">
      <c r="A26" s="128">
        <v>2</v>
      </c>
      <c r="B26" s="102" t="s">
        <v>261</v>
      </c>
      <c r="C26" s="103">
        <v>2025</v>
      </c>
      <c r="D26" s="103">
        <v>2025</v>
      </c>
      <c r="E26" s="102" t="s">
        <v>262</v>
      </c>
      <c r="F26" s="102" t="s">
        <v>263</v>
      </c>
      <c r="G26" s="102" t="s">
        <v>264</v>
      </c>
      <c r="H26" s="105" t="s">
        <v>160</v>
      </c>
      <c r="I26" s="106" t="s">
        <v>265</v>
      </c>
      <c r="J26" s="134"/>
    </row>
    <row r="27" spans="1:10" ht="47.25">
      <c r="A27" s="128">
        <v>3</v>
      </c>
      <c r="B27" s="102" t="s">
        <v>266</v>
      </c>
      <c r="C27" s="103">
        <v>1590</v>
      </c>
      <c r="D27" s="103">
        <v>1590</v>
      </c>
      <c r="E27" s="102" t="str">
        <f>+E25</f>
        <v>ห้างหุ้นส่วนจำกัด ไพโรจน์บริการ</v>
      </c>
      <c r="F27" s="102" t="s">
        <v>267</v>
      </c>
      <c r="G27" s="102" t="s">
        <v>268</v>
      </c>
      <c r="H27" s="105" t="s">
        <v>160</v>
      </c>
      <c r="I27" s="106" t="s">
        <v>265</v>
      </c>
      <c r="J27" s="134"/>
    </row>
    <row r="28" spans="1:10" ht="47.25">
      <c r="A28" s="128">
        <v>4</v>
      </c>
      <c r="B28" s="102" t="s">
        <v>266</v>
      </c>
      <c r="C28" s="103">
        <v>1350</v>
      </c>
      <c r="D28" s="103">
        <v>1350</v>
      </c>
      <c r="E28" s="102" t="s">
        <v>269</v>
      </c>
      <c r="F28" s="102" t="s">
        <v>270</v>
      </c>
      <c r="G28" s="102" t="s">
        <v>271</v>
      </c>
      <c r="H28" s="105" t="s">
        <v>160</v>
      </c>
      <c r="I28" s="106" t="s">
        <v>272</v>
      </c>
      <c r="J28" s="134"/>
    </row>
    <row r="39" spans="1:10">
      <c r="A39" s="49"/>
      <c r="B39" s="50"/>
      <c r="C39" s="51"/>
      <c r="D39" s="52"/>
      <c r="E39" s="49"/>
      <c r="F39" s="53"/>
      <c r="G39" s="53"/>
      <c r="H39" s="54"/>
      <c r="I39" s="55" t="s">
        <v>54</v>
      </c>
    </row>
    <row r="40" spans="1:10">
      <c r="A40" s="58" t="s">
        <v>273</v>
      </c>
      <c r="B40" s="58"/>
      <c r="C40" s="58"/>
      <c r="D40" s="58"/>
      <c r="E40" s="58"/>
      <c r="F40" s="58"/>
      <c r="G40" s="58"/>
      <c r="H40" s="58"/>
      <c r="I40" s="58"/>
    </row>
    <row r="41" spans="1:10">
      <c r="A41" s="58" t="s">
        <v>20</v>
      </c>
      <c r="B41" s="58"/>
      <c r="C41" s="58"/>
      <c r="D41" s="58"/>
      <c r="E41" s="58"/>
      <c r="F41" s="58"/>
      <c r="G41" s="58"/>
      <c r="H41" s="58"/>
      <c r="I41" s="58"/>
    </row>
    <row r="42" spans="1:10">
      <c r="A42" s="59" t="s">
        <v>274</v>
      </c>
      <c r="B42" s="59"/>
      <c r="C42" s="59"/>
      <c r="D42" s="59"/>
      <c r="E42" s="59"/>
      <c r="F42" s="59"/>
      <c r="G42" s="59"/>
      <c r="H42" s="59"/>
      <c r="I42" s="59"/>
    </row>
    <row r="43" spans="1:10">
      <c r="A43" s="135" t="s">
        <v>57</v>
      </c>
      <c r="B43" s="135" t="s">
        <v>58</v>
      </c>
      <c r="C43" s="136" t="s">
        <v>59</v>
      </c>
      <c r="D43" s="137" t="s">
        <v>60</v>
      </c>
      <c r="E43" s="135" t="s">
        <v>61</v>
      </c>
      <c r="F43" s="138" t="s">
        <v>62</v>
      </c>
      <c r="G43" s="138" t="s">
        <v>63</v>
      </c>
      <c r="H43" s="135" t="s">
        <v>64</v>
      </c>
      <c r="I43" s="139" t="s">
        <v>65</v>
      </c>
    </row>
    <row r="44" spans="1:10">
      <c r="A44" s="140"/>
      <c r="B44" s="140"/>
      <c r="C44" s="141" t="s">
        <v>66</v>
      </c>
      <c r="D44" s="141" t="s">
        <v>67</v>
      </c>
      <c r="E44" s="140"/>
      <c r="F44" s="142" t="s">
        <v>68</v>
      </c>
      <c r="G44" s="142" t="s">
        <v>69</v>
      </c>
      <c r="H44" s="140" t="s">
        <v>70</v>
      </c>
      <c r="I44" s="143" t="s">
        <v>71</v>
      </c>
    </row>
    <row r="45" spans="1:10">
      <c r="A45" s="71" t="s">
        <v>72</v>
      </c>
      <c r="B45" s="71" t="s">
        <v>73</v>
      </c>
      <c r="C45" s="72" t="s">
        <v>74</v>
      </c>
      <c r="D45" s="72" t="s">
        <v>75</v>
      </c>
      <c r="E45" s="73" t="s">
        <v>76</v>
      </c>
      <c r="F45" s="73" t="s">
        <v>77</v>
      </c>
      <c r="G45" s="73" t="s">
        <v>78</v>
      </c>
      <c r="H45" s="73" t="s">
        <v>79</v>
      </c>
      <c r="I45" s="71" t="s">
        <v>80</v>
      </c>
    </row>
    <row r="46" spans="1:10" ht="47.25">
      <c r="A46" s="128">
        <v>1</v>
      </c>
      <c r="B46" s="102" t="s">
        <v>275</v>
      </c>
      <c r="C46" s="103">
        <v>12300</v>
      </c>
      <c r="D46" s="103">
        <v>12300</v>
      </c>
      <c r="E46" s="128" t="s">
        <v>82</v>
      </c>
      <c r="F46" s="102" t="s">
        <v>276</v>
      </c>
      <c r="G46" s="102" t="s">
        <v>277</v>
      </c>
      <c r="H46" s="105" t="s">
        <v>160</v>
      </c>
      <c r="I46" s="105" t="s">
        <v>278</v>
      </c>
      <c r="J46" s="134"/>
    </row>
    <row r="47" spans="1:10" ht="47.25">
      <c r="A47" s="128">
        <v>2</v>
      </c>
      <c r="B47" s="102" t="s">
        <v>279</v>
      </c>
      <c r="C47" s="103">
        <v>51962</v>
      </c>
      <c r="D47" s="103">
        <v>51962</v>
      </c>
      <c r="E47" s="128" t="s">
        <v>82</v>
      </c>
      <c r="F47" s="102" t="s">
        <v>280</v>
      </c>
      <c r="G47" s="102" t="s">
        <v>281</v>
      </c>
      <c r="H47" s="105" t="s">
        <v>160</v>
      </c>
      <c r="I47" s="105" t="s">
        <v>282</v>
      </c>
      <c r="J47" s="134"/>
    </row>
    <row r="48" spans="1:10" ht="47.25">
      <c r="A48" s="128">
        <v>3</v>
      </c>
      <c r="B48" s="102" t="s">
        <v>283</v>
      </c>
      <c r="C48" s="103">
        <v>5590</v>
      </c>
      <c r="D48" s="103">
        <v>5590</v>
      </c>
      <c r="E48" s="128" t="s">
        <v>82</v>
      </c>
      <c r="F48" s="102" t="s">
        <v>284</v>
      </c>
      <c r="G48" s="102" t="s">
        <v>285</v>
      </c>
      <c r="H48" s="105" t="s">
        <v>160</v>
      </c>
      <c r="I48" s="105" t="s">
        <v>286</v>
      </c>
      <c r="J48" s="134"/>
    </row>
    <row r="49" spans="1:10">
      <c r="A49" s="49"/>
      <c r="B49" s="50"/>
      <c r="C49" s="51"/>
      <c r="D49" s="52"/>
      <c r="E49" s="49"/>
      <c r="F49" s="53"/>
      <c r="G49" s="53"/>
      <c r="H49" s="54"/>
      <c r="I49" s="55" t="s">
        <v>54</v>
      </c>
    </row>
    <row r="50" spans="1:10">
      <c r="A50" s="58" t="s">
        <v>273</v>
      </c>
      <c r="B50" s="58"/>
      <c r="C50" s="58"/>
      <c r="D50" s="58"/>
      <c r="E50" s="58"/>
      <c r="F50" s="58"/>
      <c r="G50" s="58"/>
      <c r="H50" s="58"/>
      <c r="I50" s="58"/>
    </row>
    <row r="51" spans="1:10">
      <c r="A51" s="58" t="s">
        <v>20</v>
      </c>
      <c r="B51" s="58"/>
      <c r="C51" s="58"/>
      <c r="D51" s="58"/>
      <c r="E51" s="58"/>
      <c r="F51" s="58"/>
      <c r="G51" s="58"/>
      <c r="H51" s="58"/>
      <c r="I51" s="58"/>
    </row>
    <row r="52" spans="1:10">
      <c r="A52" s="59" t="s">
        <v>274</v>
      </c>
      <c r="B52" s="59"/>
      <c r="C52" s="59"/>
      <c r="D52" s="59"/>
      <c r="E52" s="59"/>
      <c r="F52" s="59"/>
      <c r="G52" s="59"/>
      <c r="H52" s="59"/>
      <c r="I52" s="59"/>
    </row>
    <row r="53" spans="1:10">
      <c r="A53" s="135" t="s">
        <v>57</v>
      </c>
      <c r="B53" s="135" t="s">
        <v>58</v>
      </c>
      <c r="C53" s="136" t="s">
        <v>59</v>
      </c>
      <c r="D53" s="137" t="s">
        <v>60</v>
      </c>
      <c r="E53" s="135" t="s">
        <v>61</v>
      </c>
      <c r="F53" s="138" t="s">
        <v>62</v>
      </c>
      <c r="G53" s="138" t="s">
        <v>63</v>
      </c>
      <c r="H53" s="135" t="s">
        <v>64</v>
      </c>
      <c r="I53" s="139" t="s">
        <v>65</v>
      </c>
    </row>
    <row r="54" spans="1:10">
      <c r="A54" s="140"/>
      <c r="B54" s="140"/>
      <c r="C54" s="141" t="s">
        <v>66</v>
      </c>
      <c r="D54" s="141" t="s">
        <v>67</v>
      </c>
      <c r="E54" s="140"/>
      <c r="F54" s="142" t="s">
        <v>68</v>
      </c>
      <c r="G54" s="142" t="s">
        <v>69</v>
      </c>
      <c r="H54" s="140" t="s">
        <v>70</v>
      </c>
      <c r="I54" s="143" t="s">
        <v>71</v>
      </c>
    </row>
    <row r="55" spans="1:10">
      <c r="A55" s="71" t="s">
        <v>72</v>
      </c>
      <c r="B55" s="71" t="s">
        <v>73</v>
      </c>
      <c r="C55" s="72" t="s">
        <v>74</v>
      </c>
      <c r="D55" s="72" t="s">
        <v>75</v>
      </c>
      <c r="E55" s="73" t="s">
        <v>76</v>
      </c>
      <c r="F55" s="73" t="s">
        <v>77</v>
      </c>
      <c r="G55" s="73" t="s">
        <v>78</v>
      </c>
      <c r="H55" s="73" t="s">
        <v>79</v>
      </c>
      <c r="I55" s="71" t="s">
        <v>80</v>
      </c>
    </row>
    <row r="56" spans="1:10" ht="47.25">
      <c r="A56" s="128">
        <v>4</v>
      </c>
      <c r="B56" s="102" t="s">
        <v>287</v>
      </c>
      <c r="C56" s="103">
        <v>735</v>
      </c>
      <c r="D56" s="103">
        <v>735</v>
      </c>
      <c r="E56" s="128" t="s">
        <v>82</v>
      </c>
      <c r="F56" s="102" t="s">
        <v>288</v>
      </c>
      <c r="G56" s="102" t="s">
        <v>289</v>
      </c>
      <c r="H56" s="105" t="s">
        <v>160</v>
      </c>
      <c r="I56" s="105" t="s">
        <v>290</v>
      </c>
      <c r="J56" s="134"/>
    </row>
    <row r="57" spans="1:10" ht="47.25">
      <c r="A57" s="128">
        <v>5</v>
      </c>
      <c r="B57" s="102" t="s">
        <v>291</v>
      </c>
      <c r="C57" s="103">
        <v>20400</v>
      </c>
      <c r="D57" s="103">
        <v>20400</v>
      </c>
      <c r="E57" s="128" t="s">
        <v>82</v>
      </c>
      <c r="F57" s="102" t="s">
        <v>292</v>
      </c>
      <c r="G57" s="102" t="s">
        <v>293</v>
      </c>
      <c r="H57" s="105" t="s">
        <v>160</v>
      </c>
      <c r="I57" s="105" t="s">
        <v>294</v>
      </c>
      <c r="J57" s="134"/>
    </row>
    <row r="58" spans="1:10" ht="47.25">
      <c r="A58" s="128">
        <v>6</v>
      </c>
      <c r="B58" s="102" t="s">
        <v>295</v>
      </c>
      <c r="C58" s="103">
        <v>37409</v>
      </c>
      <c r="D58" s="103">
        <v>37409</v>
      </c>
      <c r="E58" s="128" t="s">
        <v>82</v>
      </c>
      <c r="F58" s="102" t="s">
        <v>296</v>
      </c>
      <c r="G58" s="102" t="s">
        <v>297</v>
      </c>
      <c r="H58" s="105" t="s">
        <v>160</v>
      </c>
      <c r="I58" s="105" t="s">
        <v>298</v>
      </c>
      <c r="J58" s="134"/>
    </row>
    <row r="66" spans="1:10">
      <c r="A66" s="49"/>
      <c r="B66" s="50"/>
      <c r="C66" s="51"/>
      <c r="D66" s="52"/>
      <c r="E66" s="49"/>
      <c r="F66" s="53"/>
      <c r="G66" s="53"/>
      <c r="H66" s="54"/>
      <c r="I66" s="55" t="s">
        <v>54</v>
      </c>
    </row>
    <row r="67" spans="1:10">
      <c r="A67" s="58" t="s">
        <v>299</v>
      </c>
      <c r="B67" s="58"/>
      <c r="C67" s="58"/>
      <c r="D67" s="58"/>
      <c r="E67" s="58"/>
      <c r="F67" s="58"/>
      <c r="G67" s="58"/>
      <c r="H67" s="58"/>
      <c r="I67" s="58"/>
    </row>
    <row r="68" spans="1:10">
      <c r="A68" s="58" t="s">
        <v>20</v>
      </c>
      <c r="B68" s="58"/>
      <c r="C68" s="58"/>
      <c r="D68" s="58"/>
      <c r="E68" s="58"/>
      <c r="F68" s="58"/>
      <c r="G68" s="58"/>
      <c r="H68" s="58"/>
      <c r="I68" s="58"/>
    </row>
    <row r="69" spans="1:10">
      <c r="A69" s="59" t="s">
        <v>300</v>
      </c>
      <c r="B69" s="59"/>
      <c r="C69" s="59"/>
      <c r="D69" s="59"/>
      <c r="E69" s="59"/>
      <c r="F69" s="59"/>
      <c r="G69" s="59"/>
      <c r="H69" s="59"/>
      <c r="I69" s="59"/>
    </row>
    <row r="70" spans="1:10">
      <c r="A70" s="135" t="s">
        <v>57</v>
      </c>
      <c r="B70" s="135" t="s">
        <v>58</v>
      </c>
      <c r="C70" s="136" t="s">
        <v>59</v>
      </c>
      <c r="D70" s="137" t="s">
        <v>60</v>
      </c>
      <c r="E70" s="135" t="s">
        <v>61</v>
      </c>
      <c r="F70" s="138" t="s">
        <v>62</v>
      </c>
      <c r="G70" s="138" t="s">
        <v>63</v>
      </c>
      <c r="H70" s="135" t="s">
        <v>64</v>
      </c>
      <c r="I70" s="139" t="s">
        <v>65</v>
      </c>
    </row>
    <row r="71" spans="1:10">
      <c r="A71" s="140"/>
      <c r="B71" s="140"/>
      <c r="C71" s="141" t="s">
        <v>66</v>
      </c>
      <c r="D71" s="141" t="s">
        <v>67</v>
      </c>
      <c r="E71" s="140"/>
      <c r="F71" s="142" t="s">
        <v>68</v>
      </c>
      <c r="G71" s="142" t="s">
        <v>69</v>
      </c>
      <c r="H71" s="140" t="s">
        <v>70</v>
      </c>
      <c r="I71" s="143" t="s">
        <v>71</v>
      </c>
    </row>
    <row r="72" spans="1:10">
      <c r="A72" s="71" t="s">
        <v>72</v>
      </c>
      <c r="B72" s="71" t="s">
        <v>73</v>
      </c>
      <c r="C72" s="72" t="s">
        <v>74</v>
      </c>
      <c r="D72" s="72" t="s">
        <v>75</v>
      </c>
      <c r="E72" s="73" t="s">
        <v>76</v>
      </c>
      <c r="F72" s="73" t="s">
        <v>77</v>
      </c>
      <c r="G72" s="73" t="s">
        <v>78</v>
      </c>
      <c r="H72" s="73" t="s">
        <v>79</v>
      </c>
      <c r="I72" s="71" t="s">
        <v>80</v>
      </c>
    </row>
    <row r="73" spans="1:10" ht="47.25">
      <c r="A73" s="128">
        <v>1</v>
      </c>
      <c r="B73" s="102" t="s">
        <v>81</v>
      </c>
      <c r="C73" s="103">
        <v>12030.1</v>
      </c>
      <c r="D73" s="103">
        <v>12030.1</v>
      </c>
      <c r="E73" s="128" t="s">
        <v>82</v>
      </c>
      <c r="F73" s="105" t="s">
        <v>301</v>
      </c>
      <c r="G73" s="105" t="s">
        <v>302</v>
      </c>
      <c r="H73" s="105" t="s">
        <v>160</v>
      </c>
      <c r="I73" s="105" t="s">
        <v>303</v>
      </c>
      <c r="J73" s="134"/>
    </row>
    <row r="74" spans="1:10" ht="47.25">
      <c r="A74" s="128">
        <v>2</v>
      </c>
      <c r="B74" s="102" t="s">
        <v>304</v>
      </c>
      <c r="C74" s="103">
        <v>6575</v>
      </c>
      <c r="D74" s="103">
        <v>6575</v>
      </c>
      <c r="E74" s="128" t="s">
        <v>82</v>
      </c>
      <c r="F74" s="102" t="s">
        <v>305</v>
      </c>
      <c r="G74" s="102" t="s">
        <v>306</v>
      </c>
      <c r="H74" s="105" t="s">
        <v>160</v>
      </c>
      <c r="I74" s="105" t="s">
        <v>307</v>
      </c>
      <c r="J74" s="134"/>
    </row>
    <row r="75" spans="1:10" ht="47.25">
      <c r="A75" s="128">
        <v>3</v>
      </c>
      <c r="B75" s="102" t="s">
        <v>308</v>
      </c>
      <c r="C75" s="103">
        <v>56332</v>
      </c>
      <c r="D75" s="103">
        <v>56332</v>
      </c>
      <c r="E75" s="128" t="s">
        <v>82</v>
      </c>
      <c r="F75" s="102" t="s">
        <v>309</v>
      </c>
      <c r="G75" s="102" t="s">
        <v>310</v>
      </c>
      <c r="H75" s="105" t="s">
        <v>160</v>
      </c>
      <c r="I75" s="105" t="s">
        <v>311</v>
      </c>
      <c r="J75" s="134"/>
    </row>
    <row r="76" spans="1:10" ht="47.25">
      <c r="A76" s="128">
        <v>4</v>
      </c>
      <c r="B76" s="102" t="s">
        <v>312</v>
      </c>
      <c r="C76" s="103">
        <v>24315</v>
      </c>
      <c r="D76" s="103">
        <v>24315</v>
      </c>
      <c r="E76" s="128" t="s">
        <v>82</v>
      </c>
      <c r="F76" s="102" t="s">
        <v>313</v>
      </c>
      <c r="G76" s="102" t="s">
        <v>314</v>
      </c>
      <c r="H76" s="105" t="s">
        <v>160</v>
      </c>
      <c r="I76" s="105" t="s">
        <v>315</v>
      </c>
      <c r="J76" s="134"/>
    </row>
    <row r="77" spans="1:10">
      <c r="A77" s="49"/>
      <c r="B77" s="50"/>
      <c r="C77" s="51"/>
      <c r="D77" s="52"/>
      <c r="E77" s="49"/>
      <c r="F77" s="53"/>
      <c r="G77" s="53"/>
      <c r="H77" s="54"/>
      <c r="I77" s="55" t="s">
        <v>54</v>
      </c>
    </row>
    <row r="78" spans="1:10">
      <c r="A78" s="58" t="s">
        <v>299</v>
      </c>
      <c r="B78" s="58"/>
      <c r="C78" s="58"/>
      <c r="D78" s="58"/>
      <c r="E78" s="58"/>
      <c r="F78" s="58"/>
      <c r="G78" s="58"/>
      <c r="H78" s="58"/>
      <c r="I78" s="58"/>
    </row>
    <row r="79" spans="1:10">
      <c r="A79" s="58" t="s">
        <v>20</v>
      </c>
      <c r="B79" s="58"/>
      <c r="C79" s="58"/>
      <c r="D79" s="58"/>
      <c r="E79" s="58"/>
      <c r="F79" s="58"/>
      <c r="G79" s="58"/>
      <c r="H79" s="58"/>
      <c r="I79" s="58"/>
    </row>
    <row r="80" spans="1:10">
      <c r="A80" s="59" t="s">
        <v>316</v>
      </c>
      <c r="B80" s="59"/>
      <c r="C80" s="59"/>
      <c r="D80" s="59"/>
      <c r="E80" s="59"/>
      <c r="F80" s="59"/>
      <c r="G80" s="59"/>
      <c r="H80" s="59"/>
      <c r="I80" s="59"/>
    </row>
    <row r="81" spans="1:10">
      <c r="A81" s="135" t="s">
        <v>57</v>
      </c>
      <c r="B81" s="135" t="s">
        <v>58</v>
      </c>
      <c r="C81" s="136" t="s">
        <v>59</v>
      </c>
      <c r="D81" s="137" t="s">
        <v>60</v>
      </c>
      <c r="E81" s="135" t="s">
        <v>61</v>
      </c>
      <c r="F81" s="138" t="s">
        <v>62</v>
      </c>
      <c r="G81" s="138" t="s">
        <v>63</v>
      </c>
      <c r="H81" s="135" t="s">
        <v>64</v>
      </c>
      <c r="I81" s="139" t="s">
        <v>65</v>
      </c>
    </row>
    <row r="82" spans="1:10">
      <c r="A82" s="140"/>
      <c r="B82" s="140"/>
      <c r="C82" s="141" t="s">
        <v>66</v>
      </c>
      <c r="D82" s="141" t="s">
        <v>67</v>
      </c>
      <c r="E82" s="140"/>
      <c r="F82" s="142" t="s">
        <v>68</v>
      </c>
      <c r="G82" s="142" t="s">
        <v>69</v>
      </c>
      <c r="H82" s="140" t="s">
        <v>70</v>
      </c>
      <c r="I82" s="143" t="s">
        <v>71</v>
      </c>
    </row>
    <row r="83" spans="1:10">
      <c r="A83" s="71" t="s">
        <v>72</v>
      </c>
      <c r="B83" s="71" t="s">
        <v>73</v>
      </c>
      <c r="C83" s="72" t="s">
        <v>74</v>
      </c>
      <c r="D83" s="72" t="s">
        <v>75</v>
      </c>
      <c r="E83" s="73" t="s">
        <v>76</v>
      </c>
      <c r="F83" s="73" t="s">
        <v>77</v>
      </c>
      <c r="G83" s="73" t="s">
        <v>78</v>
      </c>
      <c r="H83" s="73" t="s">
        <v>79</v>
      </c>
      <c r="I83" s="71" t="s">
        <v>80</v>
      </c>
    </row>
    <row r="84" spans="1:10" ht="47.25">
      <c r="A84" s="128">
        <v>5</v>
      </c>
      <c r="B84" s="102" t="s">
        <v>317</v>
      </c>
      <c r="C84" s="103">
        <v>19115</v>
      </c>
      <c r="D84" s="103">
        <v>19115</v>
      </c>
      <c r="E84" s="128" t="s">
        <v>82</v>
      </c>
      <c r="F84" s="102" t="s">
        <v>318</v>
      </c>
      <c r="G84" s="102" t="s">
        <v>319</v>
      </c>
      <c r="H84" s="105" t="s">
        <v>160</v>
      </c>
      <c r="I84" s="105" t="s">
        <v>320</v>
      </c>
      <c r="J84" s="134"/>
    </row>
    <row r="85" spans="1:10" ht="47.25">
      <c r="A85" s="128">
        <v>6</v>
      </c>
      <c r="B85" s="102" t="s">
        <v>321</v>
      </c>
      <c r="C85" s="103">
        <v>12870</v>
      </c>
      <c r="D85" s="103">
        <v>12870</v>
      </c>
      <c r="E85" s="128" t="s">
        <v>82</v>
      </c>
      <c r="F85" s="102" t="s">
        <v>322</v>
      </c>
      <c r="G85" s="102" t="s">
        <v>323</v>
      </c>
      <c r="H85" s="105" t="s">
        <v>160</v>
      </c>
      <c r="I85" s="105" t="s">
        <v>324</v>
      </c>
      <c r="J85" s="134"/>
    </row>
    <row r="86" spans="1:10" ht="47.25">
      <c r="A86" s="128">
        <v>7</v>
      </c>
      <c r="B86" s="102" t="s">
        <v>325</v>
      </c>
      <c r="C86" s="103">
        <v>3335</v>
      </c>
      <c r="D86" s="103">
        <v>3335</v>
      </c>
      <c r="E86" s="128" t="s">
        <v>82</v>
      </c>
      <c r="F86" s="102" t="s">
        <v>326</v>
      </c>
      <c r="G86" s="102" t="s">
        <v>327</v>
      </c>
      <c r="H86" s="105" t="s">
        <v>160</v>
      </c>
      <c r="I86" s="105" t="s">
        <v>328</v>
      </c>
      <c r="J86" s="134"/>
    </row>
    <row r="87" spans="1:10" ht="47.25">
      <c r="A87" s="128">
        <v>8</v>
      </c>
      <c r="B87" s="102" t="s">
        <v>329</v>
      </c>
      <c r="C87" s="103">
        <v>8700</v>
      </c>
      <c r="D87" s="103">
        <v>8700</v>
      </c>
      <c r="E87" s="128" t="s">
        <v>82</v>
      </c>
      <c r="F87" s="102" t="s">
        <v>330</v>
      </c>
      <c r="G87" s="102" t="s">
        <v>331</v>
      </c>
      <c r="H87" s="105" t="s">
        <v>160</v>
      </c>
      <c r="I87" s="105" t="s">
        <v>332</v>
      </c>
      <c r="J87" s="134"/>
    </row>
    <row r="88" spans="1:10">
      <c r="A88" s="49"/>
      <c r="B88" s="50"/>
      <c r="C88" s="51"/>
      <c r="D88" s="52"/>
      <c r="E88" s="49"/>
      <c r="F88" s="53"/>
      <c r="G88" s="53"/>
      <c r="H88" s="54"/>
      <c r="I88" s="55" t="s">
        <v>54</v>
      </c>
    </row>
    <row r="89" spans="1:10">
      <c r="A89" s="58" t="s">
        <v>299</v>
      </c>
      <c r="B89" s="58"/>
      <c r="C89" s="58"/>
      <c r="D89" s="58"/>
      <c r="E89" s="58"/>
      <c r="F89" s="58"/>
      <c r="G89" s="58"/>
      <c r="H89" s="58"/>
      <c r="I89" s="58"/>
    </row>
    <row r="90" spans="1:10">
      <c r="A90" s="58" t="s">
        <v>20</v>
      </c>
      <c r="B90" s="58"/>
      <c r="C90" s="58"/>
      <c r="D90" s="58"/>
      <c r="E90" s="58"/>
      <c r="F90" s="58"/>
      <c r="G90" s="58"/>
      <c r="H90" s="58"/>
      <c r="I90" s="58"/>
    </row>
    <row r="91" spans="1:10">
      <c r="A91" s="59" t="s">
        <v>316</v>
      </c>
      <c r="B91" s="59"/>
      <c r="C91" s="59"/>
      <c r="D91" s="59"/>
      <c r="E91" s="59"/>
      <c r="F91" s="59"/>
      <c r="G91" s="59"/>
      <c r="H91" s="59"/>
      <c r="I91" s="59"/>
    </row>
    <row r="92" spans="1:10">
      <c r="A92" s="135" t="s">
        <v>57</v>
      </c>
      <c r="B92" s="135" t="s">
        <v>58</v>
      </c>
      <c r="C92" s="136" t="s">
        <v>59</v>
      </c>
      <c r="D92" s="137" t="s">
        <v>60</v>
      </c>
      <c r="E92" s="135" t="s">
        <v>61</v>
      </c>
      <c r="F92" s="138" t="s">
        <v>62</v>
      </c>
      <c r="G92" s="138" t="s">
        <v>63</v>
      </c>
      <c r="H92" s="135" t="s">
        <v>64</v>
      </c>
      <c r="I92" s="139" t="s">
        <v>65</v>
      </c>
    </row>
    <row r="93" spans="1:10">
      <c r="A93" s="140"/>
      <c r="B93" s="140"/>
      <c r="C93" s="141" t="s">
        <v>66</v>
      </c>
      <c r="D93" s="141" t="s">
        <v>67</v>
      </c>
      <c r="E93" s="140"/>
      <c r="F93" s="142" t="s">
        <v>68</v>
      </c>
      <c r="G93" s="142" t="s">
        <v>69</v>
      </c>
      <c r="H93" s="140" t="s">
        <v>70</v>
      </c>
      <c r="I93" s="143" t="s">
        <v>71</v>
      </c>
    </row>
    <row r="94" spans="1:10">
      <c r="A94" s="71" t="s">
        <v>72</v>
      </c>
      <c r="B94" s="71" t="s">
        <v>73</v>
      </c>
      <c r="C94" s="72" t="s">
        <v>74</v>
      </c>
      <c r="D94" s="72" t="s">
        <v>75</v>
      </c>
      <c r="E94" s="73" t="s">
        <v>76</v>
      </c>
      <c r="F94" s="73" t="s">
        <v>77</v>
      </c>
      <c r="G94" s="73" t="s">
        <v>78</v>
      </c>
      <c r="H94" s="73" t="s">
        <v>79</v>
      </c>
      <c r="I94" s="71" t="s">
        <v>80</v>
      </c>
    </row>
    <row r="95" spans="1:10" ht="47.25">
      <c r="A95" s="128">
        <v>9</v>
      </c>
      <c r="B95" s="102" t="s">
        <v>333</v>
      </c>
      <c r="C95" s="103">
        <v>5400</v>
      </c>
      <c r="D95" s="103">
        <v>5400</v>
      </c>
      <c r="E95" s="128" t="s">
        <v>82</v>
      </c>
      <c r="F95" s="102" t="s">
        <v>334</v>
      </c>
      <c r="G95" s="102" t="s">
        <v>335</v>
      </c>
      <c r="H95" s="105" t="s">
        <v>160</v>
      </c>
      <c r="I95" s="105" t="s">
        <v>336</v>
      </c>
    </row>
    <row r="96" spans="1:10" ht="47.25">
      <c r="A96" s="128">
        <v>10</v>
      </c>
      <c r="B96" s="102" t="s">
        <v>337</v>
      </c>
      <c r="C96" s="103">
        <v>31900</v>
      </c>
      <c r="D96" s="103">
        <v>31900</v>
      </c>
      <c r="E96" s="128" t="s">
        <v>82</v>
      </c>
      <c r="F96" s="102" t="s">
        <v>338</v>
      </c>
      <c r="G96" s="102" t="s">
        <v>339</v>
      </c>
      <c r="H96" s="105" t="s">
        <v>160</v>
      </c>
      <c r="I96" s="105" t="s">
        <v>340</v>
      </c>
    </row>
    <row r="97" spans="1:9" ht="78.75">
      <c r="A97" s="128">
        <v>11</v>
      </c>
      <c r="B97" s="102" t="s">
        <v>341</v>
      </c>
      <c r="C97" s="103">
        <v>565</v>
      </c>
      <c r="D97" s="103">
        <v>565</v>
      </c>
      <c r="E97" s="128" t="s">
        <v>82</v>
      </c>
      <c r="F97" s="102" t="s">
        <v>342</v>
      </c>
      <c r="G97" s="102" t="s">
        <v>343</v>
      </c>
      <c r="H97" s="105" t="s">
        <v>160</v>
      </c>
      <c r="I97" s="105" t="s">
        <v>344</v>
      </c>
    </row>
    <row r="98" spans="1:9" ht="78.75">
      <c r="A98" s="128">
        <v>12</v>
      </c>
      <c r="B98" s="102" t="s">
        <v>345</v>
      </c>
      <c r="C98" s="103">
        <v>26000</v>
      </c>
      <c r="D98" s="103">
        <v>26000</v>
      </c>
      <c r="E98" s="128" t="s">
        <v>82</v>
      </c>
      <c r="F98" s="102" t="s">
        <v>346</v>
      </c>
      <c r="G98" s="102" t="s">
        <v>347</v>
      </c>
      <c r="H98" s="105" t="s">
        <v>160</v>
      </c>
      <c r="I98" s="105" t="s">
        <v>348</v>
      </c>
    </row>
    <row r="99" spans="1:9">
      <c r="A99" s="49"/>
      <c r="B99" s="50"/>
      <c r="C99" s="51"/>
      <c r="D99" s="52"/>
      <c r="E99" s="49"/>
      <c r="F99" s="53"/>
      <c r="G99" s="53"/>
      <c r="H99" s="54"/>
      <c r="I99" s="55" t="s">
        <v>54</v>
      </c>
    </row>
    <row r="100" spans="1:9">
      <c r="A100" s="58" t="s">
        <v>299</v>
      </c>
      <c r="B100" s="58"/>
      <c r="C100" s="58"/>
      <c r="D100" s="58"/>
      <c r="E100" s="58"/>
      <c r="F100" s="58"/>
      <c r="G100" s="58"/>
      <c r="H100" s="58"/>
      <c r="I100" s="58"/>
    </row>
    <row r="101" spans="1:9">
      <c r="A101" s="58" t="s">
        <v>20</v>
      </c>
      <c r="B101" s="58"/>
      <c r="C101" s="58"/>
      <c r="D101" s="58"/>
      <c r="E101" s="58"/>
      <c r="F101" s="58"/>
      <c r="G101" s="58"/>
      <c r="H101" s="58"/>
      <c r="I101" s="58"/>
    </row>
    <row r="102" spans="1:9">
      <c r="A102" s="59" t="s">
        <v>316</v>
      </c>
      <c r="B102" s="59"/>
      <c r="C102" s="59"/>
      <c r="D102" s="59"/>
      <c r="E102" s="59"/>
      <c r="F102" s="59"/>
      <c r="G102" s="59"/>
      <c r="H102" s="59"/>
      <c r="I102" s="59"/>
    </row>
    <row r="103" spans="1:9">
      <c r="A103" s="135" t="s">
        <v>57</v>
      </c>
      <c r="B103" s="135" t="s">
        <v>58</v>
      </c>
      <c r="C103" s="136" t="s">
        <v>59</v>
      </c>
      <c r="D103" s="137" t="s">
        <v>60</v>
      </c>
      <c r="E103" s="135" t="s">
        <v>61</v>
      </c>
      <c r="F103" s="138" t="s">
        <v>62</v>
      </c>
      <c r="G103" s="138" t="s">
        <v>63</v>
      </c>
      <c r="H103" s="135" t="s">
        <v>64</v>
      </c>
      <c r="I103" s="139" t="s">
        <v>65</v>
      </c>
    </row>
    <row r="104" spans="1:9">
      <c r="A104" s="140"/>
      <c r="B104" s="140"/>
      <c r="C104" s="141" t="s">
        <v>66</v>
      </c>
      <c r="D104" s="141" t="s">
        <v>67</v>
      </c>
      <c r="E104" s="140"/>
      <c r="F104" s="142" t="s">
        <v>68</v>
      </c>
      <c r="G104" s="142" t="s">
        <v>69</v>
      </c>
      <c r="H104" s="140" t="s">
        <v>70</v>
      </c>
      <c r="I104" s="143" t="s">
        <v>71</v>
      </c>
    </row>
    <row r="105" spans="1:9">
      <c r="A105" s="71" t="s">
        <v>72</v>
      </c>
      <c r="B105" s="71" t="s">
        <v>73</v>
      </c>
      <c r="C105" s="72" t="s">
        <v>74</v>
      </c>
      <c r="D105" s="72" t="s">
        <v>75</v>
      </c>
      <c r="E105" s="73" t="s">
        <v>76</v>
      </c>
      <c r="F105" s="73" t="s">
        <v>77</v>
      </c>
      <c r="G105" s="73" t="s">
        <v>78</v>
      </c>
      <c r="H105" s="73" t="s">
        <v>79</v>
      </c>
      <c r="I105" s="71" t="s">
        <v>80</v>
      </c>
    </row>
    <row r="106" spans="1:9" ht="47.25">
      <c r="A106" s="128">
        <v>13</v>
      </c>
      <c r="B106" s="102" t="s">
        <v>349</v>
      </c>
      <c r="C106" s="103">
        <v>30100</v>
      </c>
      <c r="D106" s="103">
        <v>30100</v>
      </c>
      <c r="E106" s="128" t="s">
        <v>82</v>
      </c>
      <c r="F106" s="102" t="s">
        <v>350</v>
      </c>
      <c r="G106" s="102" t="s">
        <v>351</v>
      </c>
      <c r="H106" s="105" t="s">
        <v>160</v>
      </c>
      <c r="I106" s="105" t="s">
        <v>352</v>
      </c>
    </row>
    <row r="107" spans="1:9" ht="47.25">
      <c r="A107" s="128">
        <v>14</v>
      </c>
      <c r="B107" s="102" t="s">
        <v>353</v>
      </c>
      <c r="C107" s="103">
        <v>14200</v>
      </c>
      <c r="D107" s="103">
        <v>14200</v>
      </c>
      <c r="E107" s="128" t="s">
        <v>82</v>
      </c>
      <c r="F107" s="102" t="s">
        <v>354</v>
      </c>
      <c r="G107" s="102" t="s">
        <v>355</v>
      </c>
      <c r="H107" s="105" t="s">
        <v>160</v>
      </c>
      <c r="I107" s="105" t="s">
        <v>356</v>
      </c>
    </row>
    <row r="108" spans="1:9" ht="47.25">
      <c r="A108" s="128">
        <v>15</v>
      </c>
      <c r="B108" s="102" t="s">
        <v>357</v>
      </c>
      <c r="C108" s="103">
        <v>47010</v>
      </c>
      <c r="D108" s="103">
        <v>47010</v>
      </c>
      <c r="E108" s="128" t="s">
        <v>82</v>
      </c>
      <c r="F108" s="102" t="s">
        <v>358</v>
      </c>
      <c r="G108" s="102" t="s">
        <v>359</v>
      </c>
      <c r="H108" s="105" t="s">
        <v>160</v>
      </c>
      <c r="I108" s="105" t="s">
        <v>360</v>
      </c>
    </row>
    <row r="109" spans="1:9" ht="47.25">
      <c r="A109" s="128">
        <v>16</v>
      </c>
      <c r="B109" s="102" t="s">
        <v>361</v>
      </c>
      <c r="C109" s="103">
        <v>6927</v>
      </c>
      <c r="D109" s="103">
        <v>6927</v>
      </c>
      <c r="E109" s="128" t="s">
        <v>82</v>
      </c>
      <c r="F109" s="102" t="s">
        <v>362</v>
      </c>
      <c r="G109" s="102" t="s">
        <v>363</v>
      </c>
      <c r="H109" s="105" t="s">
        <v>160</v>
      </c>
      <c r="I109" s="105" t="s">
        <v>364</v>
      </c>
    </row>
    <row r="110" spans="1:9" ht="47.25">
      <c r="A110" s="128">
        <v>17</v>
      </c>
      <c r="B110" s="102" t="s">
        <v>365</v>
      </c>
      <c r="C110" s="103">
        <v>2160</v>
      </c>
      <c r="D110" s="103">
        <v>2160</v>
      </c>
      <c r="E110" s="128" t="s">
        <v>82</v>
      </c>
      <c r="F110" s="102" t="s">
        <v>366</v>
      </c>
      <c r="G110" s="102" t="s">
        <v>367</v>
      </c>
      <c r="H110" s="105" t="s">
        <v>160</v>
      </c>
      <c r="I110" s="105" t="s">
        <v>368</v>
      </c>
    </row>
    <row r="111" spans="1:9" ht="47.25">
      <c r="A111" s="128">
        <v>18</v>
      </c>
      <c r="B111" s="102" t="s">
        <v>369</v>
      </c>
      <c r="C111" s="103">
        <v>97240</v>
      </c>
      <c r="D111" s="103">
        <v>97240</v>
      </c>
      <c r="E111" s="128" t="s">
        <v>82</v>
      </c>
      <c r="F111" s="102" t="s">
        <v>370</v>
      </c>
      <c r="G111" s="102" t="s">
        <v>371</v>
      </c>
      <c r="H111" s="105" t="s">
        <v>160</v>
      </c>
      <c r="I111" s="105" t="s">
        <v>372</v>
      </c>
    </row>
    <row r="112" spans="1:9" ht="47.25">
      <c r="A112" s="144">
        <v>19</v>
      </c>
      <c r="B112" s="145" t="s">
        <v>373</v>
      </c>
      <c r="C112" s="146">
        <v>1590</v>
      </c>
      <c r="D112" s="146">
        <v>1590</v>
      </c>
      <c r="E112" s="147" t="s">
        <v>82</v>
      </c>
      <c r="F112" s="145" t="s">
        <v>374</v>
      </c>
      <c r="G112" s="145" t="s">
        <v>375</v>
      </c>
      <c r="H112" s="105" t="s">
        <v>160</v>
      </c>
      <c r="I112" s="148" t="s">
        <v>376</v>
      </c>
    </row>
    <row r="113" spans="1:9">
      <c r="A113" s="49"/>
      <c r="B113" s="50"/>
      <c r="C113" s="51"/>
      <c r="D113" s="52"/>
      <c r="E113" s="49"/>
      <c r="F113" s="53"/>
      <c r="G113" s="53"/>
      <c r="H113" s="54"/>
      <c r="I113" s="55" t="s">
        <v>54</v>
      </c>
    </row>
    <row r="114" spans="1:9">
      <c r="A114" s="58" t="s">
        <v>299</v>
      </c>
      <c r="B114" s="58"/>
      <c r="C114" s="58"/>
      <c r="D114" s="58"/>
      <c r="E114" s="58"/>
      <c r="F114" s="58"/>
      <c r="G114" s="58"/>
      <c r="H114" s="58"/>
      <c r="I114" s="58"/>
    </row>
    <row r="115" spans="1:9">
      <c r="A115" s="58" t="s">
        <v>20</v>
      </c>
      <c r="B115" s="58"/>
      <c r="C115" s="58"/>
      <c r="D115" s="58"/>
      <c r="E115" s="58"/>
      <c r="F115" s="58"/>
      <c r="G115" s="58"/>
      <c r="H115" s="58"/>
      <c r="I115" s="58"/>
    </row>
    <row r="116" spans="1:9">
      <c r="A116" s="59" t="s">
        <v>377</v>
      </c>
      <c r="B116" s="59"/>
      <c r="C116" s="59"/>
      <c r="D116" s="59"/>
      <c r="E116" s="59"/>
      <c r="F116" s="59"/>
      <c r="G116" s="59"/>
      <c r="H116" s="59"/>
      <c r="I116" s="59"/>
    </row>
    <row r="117" spans="1:9">
      <c r="A117" s="135" t="s">
        <v>57</v>
      </c>
      <c r="B117" s="135" t="s">
        <v>58</v>
      </c>
      <c r="C117" s="136" t="s">
        <v>59</v>
      </c>
      <c r="D117" s="137" t="s">
        <v>60</v>
      </c>
      <c r="E117" s="135" t="s">
        <v>61</v>
      </c>
      <c r="F117" s="138" t="s">
        <v>62</v>
      </c>
      <c r="G117" s="138" t="s">
        <v>63</v>
      </c>
      <c r="H117" s="135" t="s">
        <v>64</v>
      </c>
      <c r="I117" s="139" t="s">
        <v>65</v>
      </c>
    </row>
    <row r="118" spans="1:9">
      <c r="A118" s="140"/>
      <c r="B118" s="140"/>
      <c r="C118" s="141" t="s">
        <v>66</v>
      </c>
      <c r="D118" s="141" t="s">
        <v>67</v>
      </c>
      <c r="E118" s="140"/>
      <c r="F118" s="142" t="s">
        <v>68</v>
      </c>
      <c r="G118" s="142" t="s">
        <v>69</v>
      </c>
      <c r="H118" s="140" t="s">
        <v>70</v>
      </c>
      <c r="I118" s="143" t="s">
        <v>71</v>
      </c>
    </row>
    <row r="119" spans="1:9">
      <c r="A119" s="71" t="s">
        <v>72</v>
      </c>
      <c r="B119" s="71" t="s">
        <v>73</v>
      </c>
      <c r="C119" s="72" t="s">
        <v>74</v>
      </c>
      <c r="D119" s="72" t="s">
        <v>75</v>
      </c>
      <c r="E119" s="73" t="s">
        <v>76</v>
      </c>
      <c r="F119" s="73" t="s">
        <v>77</v>
      </c>
      <c r="G119" s="73" t="s">
        <v>78</v>
      </c>
      <c r="H119" s="73" t="s">
        <v>79</v>
      </c>
      <c r="I119" s="71" t="s">
        <v>80</v>
      </c>
    </row>
    <row r="120" spans="1:9" ht="47.25">
      <c r="A120" s="128">
        <v>20</v>
      </c>
      <c r="B120" s="102" t="s">
        <v>378</v>
      </c>
      <c r="C120" s="103">
        <v>10500</v>
      </c>
      <c r="D120" s="103">
        <v>10500</v>
      </c>
      <c r="E120" s="128" t="s">
        <v>82</v>
      </c>
      <c r="F120" s="102" t="s">
        <v>379</v>
      </c>
      <c r="G120" s="102" t="s">
        <v>380</v>
      </c>
      <c r="H120" s="105" t="s">
        <v>160</v>
      </c>
      <c r="I120" s="105" t="s">
        <v>381</v>
      </c>
    </row>
    <row r="121" spans="1:9" ht="47.25">
      <c r="A121" s="128">
        <v>21</v>
      </c>
      <c r="B121" s="102" t="s">
        <v>382</v>
      </c>
      <c r="C121" s="103">
        <v>5600</v>
      </c>
      <c r="D121" s="103">
        <v>5600</v>
      </c>
      <c r="E121" s="128" t="s">
        <v>82</v>
      </c>
      <c r="F121" s="102" t="s">
        <v>383</v>
      </c>
      <c r="G121" s="102" t="s">
        <v>384</v>
      </c>
      <c r="H121" s="105" t="s">
        <v>160</v>
      </c>
      <c r="I121" s="105" t="s">
        <v>385</v>
      </c>
    </row>
    <row r="122" spans="1:9" ht="47.25">
      <c r="A122" s="128">
        <v>22</v>
      </c>
      <c r="B122" s="102" t="s">
        <v>386</v>
      </c>
      <c r="C122" s="103">
        <v>7580</v>
      </c>
      <c r="D122" s="103">
        <v>7580</v>
      </c>
      <c r="E122" s="128" t="s">
        <v>82</v>
      </c>
      <c r="F122" s="102" t="s">
        <v>387</v>
      </c>
      <c r="G122" s="102" t="s">
        <v>388</v>
      </c>
      <c r="H122" s="105" t="s">
        <v>160</v>
      </c>
      <c r="I122" s="105" t="s">
        <v>389</v>
      </c>
    </row>
    <row r="123" spans="1:9" ht="47.25">
      <c r="A123" s="128">
        <v>23</v>
      </c>
      <c r="B123" s="102" t="s">
        <v>390</v>
      </c>
      <c r="C123" s="103">
        <v>4919</v>
      </c>
      <c r="D123" s="103">
        <v>4919</v>
      </c>
      <c r="E123" s="128" t="s">
        <v>82</v>
      </c>
      <c r="F123" s="102" t="s">
        <v>391</v>
      </c>
      <c r="G123" s="102" t="s">
        <v>392</v>
      </c>
      <c r="H123" s="105" t="s">
        <v>160</v>
      </c>
      <c r="I123" s="105" t="s">
        <v>393</v>
      </c>
    </row>
    <row r="124" spans="1:9" ht="47.25">
      <c r="A124" s="128">
        <v>24</v>
      </c>
      <c r="B124" s="102" t="s">
        <v>394</v>
      </c>
      <c r="C124" s="103">
        <v>10440</v>
      </c>
      <c r="D124" s="103">
        <v>10440</v>
      </c>
      <c r="E124" s="128" t="s">
        <v>82</v>
      </c>
      <c r="F124" s="102" t="s">
        <v>395</v>
      </c>
      <c r="G124" s="102" t="s">
        <v>396</v>
      </c>
      <c r="H124" s="105" t="s">
        <v>160</v>
      </c>
      <c r="I124" s="105" t="s">
        <v>397</v>
      </c>
    </row>
    <row r="131" spans="1:9">
      <c r="A131" s="49"/>
      <c r="B131" s="50"/>
      <c r="C131" s="51"/>
      <c r="D131" s="52"/>
      <c r="E131" s="49"/>
      <c r="F131" s="53"/>
      <c r="G131" s="53"/>
      <c r="H131" s="54"/>
      <c r="I131" s="55" t="s">
        <v>54</v>
      </c>
    </row>
    <row r="132" spans="1:9">
      <c r="A132" s="58" t="s">
        <v>398</v>
      </c>
      <c r="B132" s="58"/>
      <c r="C132" s="58"/>
      <c r="D132" s="58"/>
      <c r="E132" s="58"/>
      <c r="F132" s="58"/>
      <c r="G132" s="58"/>
      <c r="H132" s="58"/>
      <c r="I132" s="58"/>
    </row>
    <row r="133" spans="1:9">
      <c r="A133" s="58" t="s">
        <v>20</v>
      </c>
      <c r="B133" s="58"/>
      <c r="C133" s="58"/>
      <c r="D133" s="58"/>
      <c r="E133" s="58"/>
      <c r="F133" s="58"/>
      <c r="G133" s="58"/>
      <c r="H133" s="58"/>
      <c r="I133" s="58"/>
    </row>
    <row r="134" spans="1:9">
      <c r="A134" s="59" t="s">
        <v>399</v>
      </c>
      <c r="B134" s="59"/>
      <c r="C134" s="59"/>
      <c r="D134" s="59"/>
      <c r="E134" s="59"/>
      <c r="F134" s="59"/>
      <c r="G134" s="59"/>
      <c r="H134" s="59"/>
      <c r="I134" s="59"/>
    </row>
    <row r="135" spans="1:9">
      <c r="A135" s="135" t="s">
        <v>57</v>
      </c>
      <c r="B135" s="135" t="s">
        <v>58</v>
      </c>
      <c r="C135" s="136" t="s">
        <v>59</v>
      </c>
      <c r="D135" s="137" t="s">
        <v>60</v>
      </c>
      <c r="E135" s="135" t="s">
        <v>61</v>
      </c>
      <c r="F135" s="138" t="s">
        <v>62</v>
      </c>
      <c r="G135" s="138" t="s">
        <v>63</v>
      </c>
      <c r="H135" s="135" t="s">
        <v>64</v>
      </c>
      <c r="I135" s="139" t="s">
        <v>65</v>
      </c>
    </row>
    <row r="136" spans="1:9">
      <c r="A136" s="140"/>
      <c r="B136" s="140"/>
      <c r="C136" s="141" t="s">
        <v>66</v>
      </c>
      <c r="D136" s="141" t="s">
        <v>67</v>
      </c>
      <c r="E136" s="140"/>
      <c r="F136" s="142" t="s">
        <v>68</v>
      </c>
      <c r="G136" s="142" t="s">
        <v>69</v>
      </c>
      <c r="H136" s="140" t="s">
        <v>70</v>
      </c>
      <c r="I136" s="143" t="s">
        <v>71</v>
      </c>
    </row>
    <row r="137" spans="1:9">
      <c r="A137" s="71" t="s">
        <v>72</v>
      </c>
      <c r="B137" s="71" t="s">
        <v>73</v>
      </c>
      <c r="C137" s="72" t="s">
        <v>74</v>
      </c>
      <c r="D137" s="72" t="s">
        <v>75</v>
      </c>
      <c r="E137" s="73" t="s">
        <v>76</v>
      </c>
      <c r="F137" s="73" t="s">
        <v>77</v>
      </c>
      <c r="G137" s="73" t="s">
        <v>78</v>
      </c>
      <c r="H137" s="73" t="s">
        <v>79</v>
      </c>
      <c r="I137" s="71" t="s">
        <v>80</v>
      </c>
    </row>
    <row r="138" spans="1:9" ht="47.25">
      <c r="A138" s="128">
        <v>1</v>
      </c>
      <c r="B138" s="102" t="s">
        <v>400</v>
      </c>
      <c r="C138" s="149">
        <v>8134.1</v>
      </c>
      <c r="D138" s="149">
        <v>8134.1</v>
      </c>
      <c r="E138" s="128" t="s">
        <v>82</v>
      </c>
      <c r="F138" s="102" t="s">
        <v>401</v>
      </c>
      <c r="G138" s="102" t="s">
        <v>402</v>
      </c>
      <c r="H138" s="105" t="s">
        <v>160</v>
      </c>
      <c r="I138" s="105" t="s">
        <v>403</v>
      </c>
    </row>
    <row r="139" spans="1:9" ht="47.25">
      <c r="A139" s="128">
        <v>2</v>
      </c>
      <c r="B139" s="102" t="s">
        <v>404</v>
      </c>
      <c r="C139" s="149">
        <v>4635</v>
      </c>
      <c r="D139" s="149">
        <v>4635</v>
      </c>
      <c r="E139" s="128" t="s">
        <v>82</v>
      </c>
      <c r="F139" s="102" t="s">
        <v>405</v>
      </c>
      <c r="G139" s="102" t="s">
        <v>406</v>
      </c>
      <c r="H139" s="105" t="s">
        <v>160</v>
      </c>
      <c r="I139" s="105" t="s">
        <v>407</v>
      </c>
    </row>
    <row r="140" spans="1:9" ht="47.25">
      <c r="A140" s="128">
        <v>3</v>
      </c>
      <c r="B140" s="102" t="s">
        <v>408</v>
      </c>
      <c r="C140" s="149">
        <v>2537</v>
      </c>
      <c r="D140" s="149">
        <v>2537</v>
      </c>
      <c r="E140" s="128" t="s">
        <v>82</v>
      </c>
      <c r="F140" s="102" t="s">
        <v>409</v>
      </c>
      <c r="G140" s="102" t="s">
        <v>410</v>
      </c>
      <c r="H140" s="105" t="s">
        <v>160</v>
      </c>
      <c r="I140" s="105" t="s">
        <v>411</v>
      </c>
    </row>
    <row r="141" spans="1:9" ht="47.25">
      <c r="A141" s="128">
        <v>4</v>
      </c>
      <c r="B141" s="102" t="s">
        <v>412</v>
      </c>
      <c r="C141" s="149">
        <v>5660</v>
      </c>
      <c r="D141" s="149">
        <v>5660</v>
      </c>
      <c r="E141" s="128" t="s">
        <v>82</v>
      </c>
      <c r="F141" s="102" t="s">
        <v>413</v>
      </c>
      <c r="G141" s="102" t="s">
        <v>414</v>
      </c>
      <c r="H141" s="105" t="s">
        <v>160</v>
      </c>
      <c r="I141" s="105" t="s">
        <v>415</v>
      </c>
    </row>
    <row r="142" spans="1:9" ht="47.25">
      <c r="A142" s="128">
        <v>5</v>
      </c>
      <c r="B142" s="102" t="s">
        <v>416</v>
      </c>
      <c r="C142" s="149">
        <v>28430</v>
      </c>
      <c r="D142" s="149">
        <v>28430</v>
      </c>
      <c r="E142" s="128" t="s">
        <v>82</v>
      </c>
      <c r="F142" s="102" t="s">
        <v>417</v>
      </c>
      <c r="G142" s="102" t="s">
        <v>418</v>
      </c>
      <c r="H142" s="105" t="s">
        <v>160</v>
      </c>
      <c r="I142" s="105" t="s">
        <v>419</v>
      </c>
    </row>
    <row r="143" spans="1:9">
      <c r="A143" s="49"/>
      <c r="B143" s="50"/>
      <c r="C143" s="51"/>
      <c r="D143" s="52"/>
      <c r="E143" s="49"/>
      <c r="F143" s="53"/>
      <c r="G143" s="53"/>
      <c r="H143" s="54"/>
      <c r="I143" s="55" t="s">
        <v>54</v>
      </c>
    </row>
    <row r="144" spans="1:9">
      <c r="A144" s="58" t="s">
        <v>398</v>
      </c>
      <c r="B144" s="58"/>
      <c r="C144" s="58"/>
      <c r="D144" s="58"/>
      <c r="E144" s="58"/>
      <c r="F144" s="58"/>
      <c r="G144" s="58"/>
      <c r="H144" s="58"/>
      <c r="I144" s="58"/>
    </row>
    <row r="145" spans="1:9">
      <c r="A145" s="58" t="s">
        <v>20</v>
      </c>
      <c r="B145" s="58"/>
      <c r="C145" s="58"/>
      <c r="D145" s="58"/>
      <c r="E145" s="58"/>
      <c r="F145" s="58"/>
      <c r="G145" s="58"/>
      <c r="H145" s="58"/>
      <c r="I145" s="58"/>
    </row>
    <row r="146" spans="1:9">
      <c r="A146" s="59" t="s">
        <v>399</v>
      </c>
      <c r="B146" s="59"/>
      <c r="C146" s="59"/>
      <c r="D146" s="59"/>
      <c r="E146" s="59"/>
      <c r="F146" s="59"/>
      <c r="G146" s="59"/>
      <c r="H146" s="59"/>
      <c r="I146" s="59"/>
    </row>
    <row r="147" spans="1:9">
      <c r="A147" s="135" t="s">
        <v>57</v>
      </c>
      <c r="B147" s="135" t="s">
        <v>58</v>
      </c>
      <c r="C147" s="136" t="s">
        <v>59</v>
      </c>
      <c r="D147" s="137" t="s">
        <v>60</v>
      </c>
      <c r="E147" s="135" t="s">
        <v>61</v>
      </c>
      <c r="F147" s="138" t="s">
        <v>62</v>
      </c>
      <c r="G147" s="138" t="s">
        <v>63</v>
      </c>
      <c r="H147" s="135" t="s">
        <v>64</v>
      </c>
      <c r="I147" s="139" t="s">
        <v>65</v>
      </c>
    </row>
    <row r="148" spans="1:9">
      <c r="A148" s="140"/>
      <c r="B148" s="140"/>
      <c r="C148" s="141" t="s">
        <v>66</v>
      </c>
      <c r="D148" s="141" t="s">
        <v>67</v>
      </c>
      <c r="E148" s="140"/>
      <c r="F148" s="142" t="s">
        <v>68</v>
      </c>
      <c r="G148" s="142" t="s">
        <v>69</v>
      </c>
      <c r="H148" s="140" t="s">
        <v>70</v>
      </c>
      <c r="I148" s="143" t="s">
        <v>71</v>
      </c>
    </row>
    <row r="149" spans="1:9">
      <c r="A149" s="71" t="s">
        <v>72</v>
      </c>
      <c r="B149" s="71" t="s">
        <v>73</v>
      </c>
      <c r="C149" s="72" t="s">
        <v>74</v>
      </c>
      <c r="D149" s="72" t="s">
        <v>75</v>
      </c>
      <c r="E149" s="73" t="s">
        <v>76</v>
      </c>
      <c r="F149" s="73" t="s">
        <v>77</v>
      </c>
      <c r="G149" s="73" t="s">
        <v>78</v>
      </c>
      <c r="H149" s="73" t="s">
        <v>79</v>
      </c>
      <c r="I149" s="71" t="s">
        <v>80</v>
      </c>
    </row>
    <row r="150" spans="1:9" ht="47.25">
      <c r="A150" s="122">
        <v>6</v>
      </c>
      <c r="B150" s="150" t="s">
        <v>420</v>
      </c>
      <c r="C150" s="151">
        <v>9984</v>
      </c>
      <c r="D150" s="151">
        <v>9984</v>
      </c>
      <c r="E150" s="122" t="s">
        <v>82</v>
      </c>
      <c r="F150" s="150" t="s">
        <v>421</v>
      </c>
      <c r="G150" s="150" t="s">
        <v>422</v>
      </c>
      <c r="H150" s="127" t="s">
        <v>160</v>
      </c>
      <c r="I150" s="127" t="s">
        <v>423</v>
      </c>
    </row>
    <row r="151" spans="1:9" ht="47.25">
      <c r="A151" s="122">
        <v>7</v>
      </c>
      <c r="B151" s="150" t="s">
        <v>317</v>
      </c>
      <c r="C151" s="151">
        <v>3000</v>
      </c>
      <c r="D151" s="151">
        <v>3000</v>
      </c>
      <c r="E151" s="122" t="s">
        <v>82</v>
      </c>
      <c r="F151" s="150" t="s">
        <v>424</v>
      </c>
      <c r="G151" s="150" t="s">
        <v>425</v>
      </c>
      <c r="H151" s="127" t="s">
        <v>160</v>
      </c>
      <c r="I151" s="127" t="s">
        <v>426</v>
      </c>
    </row>
    <row r="152" spans="1:9" ht="47.25">
      <c r="A152" s="122">
        <v>8</v>
      </c>
      <c r="B152" s="150" t="s">
        <v>427</v>
      </c>
      <c r="C152" s="151">
        <v>19320</v>
      </c>
      <c r="D152" s="151">
        <v>19320</v>
      </c>
      <c r="E152" s="122" t="s">
        <v>82</v>
      </c>
      <c r="F152" s="150" t="s">
        <v>428</v>
      </c>
      <c r="G152" s="150" t="s">
        <v>429</v>
      </c>
      <c r="H152" s="127" t="s">
        <v>160</v>
      </c>
      <c r="I152" s="127" t="s">
        <v>430</v>
      </c>
    </row>
    <row r="153" spans="1:9" ht="47.25">
      <c r="A153" s="122">
        <v>9</v>
      </c>
      <c r="B153" s="150" t="s">
        <v>431</v>
      </c>
      <c r="C153" s="151">
        <v>31980</v>
      </c>
      <c r="D153" s="151">
        <v>31980</v>
      </c>
      <c r="E153" s="122" t="s">
        <v>82</v>
      </c>
      <c r="F153" s="150" t="s">
        <v>432</v>
      </c>
      <c r="G153" s="150" t="s">
        <v>433</v>
      </c>
      <c r="H153" s="127" t="s">
        <v>160</v>
      </c>
      <c r="I153" s="127" t="s">
        <v>434</v>
      </c>
    </row>
    <row r="154" spans="1:9" ht="47.25">
      <c r="A154" s="122">
        <v>10</v>
      </c>
      <c r="B154" s="150" t="s">
        <v>435</v>
      </c>
      <c r="C154" s="151">
        <v>20000</v>
      </c>
      <c r="D154" s="151">
        <v>20000</v>
      </c>
      <c r="E154" s="122" t="s">
        <v>82</v>
      </c>
      <c r="F154" s="150" t="s">
        <v>436</v>
      </c>
      <c r="G154" s="150" t="s">
        <v>437</v>
      </c>
      <c r="H154" s="127" t="s">
        <v>160</v>
      </c>
      <c r="I154" s="127" t="s">
        <v>438</v>
      </c>
    </row>
    <row r="155" spans="1:9" ht="63">
      <c r="A155" s="122">
        <v>11</v>
      </c>
      <c r="B155" s="150" t="s">
        <v>439</v>
      </c>
      <c r="C155" s="151">
        <v>1100</v>
      </c>
      <c r="D155" s="151">
        <v>1100</v>
      </c>
      <c r="E155" s="122" t="s">
        <v>82</v>
      </c>
      <c r="F155" s="150" t="s">
        <v>440</v>
      </c>
      <c r="G155" s="150" t="s">
        <v>441</v>
      </c>
      <c r="H155" s="127" t="s">
        <v>160</v>
      </c>
      <c r="I155" s="127" t="s">
        <v>442</v>
      </c>
    </row>
    <row r="156" spans="1:9">
      <c r="A156" s="49"/>
      <c r="B156" s="50"/>
      <c r="C156" s="51"/>
      <c r="D156" s="52"/>
      <c r="E156" s="49"/>
      <c r="F156" s="53"/>
      <c r="G156" s="53"/>
      <c r="H156" s="54"/>
      <c r="I156" s="55" t="s">
        <v>54</v>
      </c>
    </row>
    <row r="157" spans="1:9">
      <c r="A157" s="58" t="s">
        <v>398</v>
      </c>
      <c r="B157" s="58"/>
      <c r="C157" s="58"/>
      <c r="D157" s="58"/>
      <c r="E157" s="58"/>
      <c r="F157" s="58"/>
      <c r="G157" s="58"/>
      <c r="H157" s="58"/>
      <c r="I157" s="58"/>
    </row>
    <row r="158" spans="1:9">
      <c r="A158" s="58" t="s">
        <v>20</v>
      </c>
      <c r="B158" s="58"/>
      <c r="C158" s="58"/>
      <c r="D158" s="58"/>
      <c r="E158" s="58"/>
      <c r="F158" s="58"/>
      <c r="G158" s="58"/>
      <c r="H158" s="58"/>
      <c r="I158" s="58"/>
    </row>
    <row r="159" spans="1:9">
      <c r="A159" s="59" t="s">
        <v>399</v>
      </c>
      <c r="B159" s="59"/>
      <c r="C159" s="59"/>
      <c r="D159" s="59"/>
      <c r="E159" s="59"/>
      <c r="F159" s="59"/>
      <c r="G159" s="59"/>
      <c r="H159" s="59"/>
      <c r="I159" s="59"/>
    </row>
    <row r="160" spans="1:9">
      <c r="A160" s="135" t="s">
        <v>57</v>
      </c>
      <c r="B160" s="135" t="s">
        <v>58</v>
      </c>
      <c r="C160" s="136" t="s">
        <v>59</v>
      </c>
      <c r="D160" s="137" t="s">
        <v>60</v>
      </c>
      <c r="E160" s="135" t="s">
        <v>61</v>
      </c>
      <c r="F160" s="138" t="s">
        <v>62</v>
      </c>
      <c r="G160" s="138" t="s">
        <v>63</v>
      </c>
      <c r="H160" s="135" t="s">
        <v>64</v>
      </c>
      <c r="I160" s="139" t="s">
        <v>65</v>
      </c>
    </row>
    <row r="161" spans="1:9">
      <c r="A161" s="140"/>
      <c r="B161" s="140"/>
      <c r="C161" s="141" t="s">
        <v>66</v>
      </c>
      <c r="D161" s="141" t="s">
        <v>67</v>
      </c>
      <c r="E161" s="140"/>
      <c r="F161" s="142" t="s">
        <v>68</v>
      </c>
      <c r="G161" s="142" t="s">
        <v>69</v>
      </c>
      <c r="H161" s="140" t="s">
        <v>70</v>
      </c>
      <c r="I161" s="143" t="s">
        <v>71</v>
      </c>
    </row>
    <row r="162" spans="1:9">
      <c r="A162" s="71" t="s">
        <v>72</v>
      </c>
      <c r="B162" s="71" t="s">
        <v>73</v>
      </c>
      <c r="C162" s="72" t="s">
        <v>74</v>
      </c>
      <c r="D162" s="72" t="s">
        <v>75</v>
      </c>
      <c r="E162" s="73" t="s">
        <v>76</v>
      </c>
      <c r="F162" s="73" t="s">
        <v>77</v>
      </c>
      <c r="G162" s="73" t="s">
        <v>78</v>
      </c>
      <c r="H162" s="73" t="s">
        <v>79</v>
      </c>
      <c r="I162" s="71" t="s">
        <v>80</v>
      </c>
    </row>
    <row r="163" spans="1:9" ht="47.25">
      <c r="A163" s="128">
        <v>12</v>
      </c>
      <c r="B163" s="102" t="s">
        <v>443</v>
      </c>
      <c r="C163" s="149">
        <v>83840</v>
      </c>
      <c r="D163" s="149">
        <v>83840</v>
      </c>
      <c r="E163" s="128" t="s">
        <v>82</v>
      </c>
      <c r="F163" s="102" t="s">
        <v>444</v>
      </c>
      <c r="G163" s="102" t="s">
        <v>445</v>
      </c>
      <c r="H163" s="105" t="s">
        <v>160</v>
      </c>
      <c r="I163" s="105" t="s">
        <v>446</v>
      </c>
    </row>
    <row r="164" spans="1:9" ht="47.25">
      <c r="A164" s="128">
        <v>13</v>
      </c>
      <c r="B164" s="102" t="s">
        <v>447</v>
      </c>
      <c r="C164" s="149">
        <v>60000</v>
      </c>
      <c r="D164" s="149">
        <v>60000</v>
      </c>
      <c r="E164" s="128" t="s">
        <v>82</v>
      </c>
      <c r="F164" s="102" t="s">
        <v>448</v>
      </c>
      <c r="G164" s="102" t="s">
        <v>449</v>
      </c>
      <c r="H164" s="105" t="s">
        <v>160</v>
      </c>
      <c r="I164" s="105" t="s">
        <v>450</v>
      </c>
    </row>
    <row r="165" spans="1:9" ht="47.25">
      <c r="A165" s="128">
        <v>14</v>
      </c>
      <c r="B165" s="102" t="s">
        <v>451</v>
      </c>
      <c r="C165" s="149">
        <v>17400</v>
      </c>
      <c r="D165" s="149">
        <v>17400</v>
      </c>
      <c r="E165" s="128" t="s">
        <v>82</v>
      </c>
      <c r="F165" s="102" t="s">
        <v>452</v>
      </c>
      <c r="G165" s="102" t="s">
        <v>453</v>
      </c>
      <c r="H165" s="105" t="s">
        <v>160</v>
      </c>
      <c r="I165" s="105" t="s">
        <v>454</v>
      </c>
    </row>
    <row r="166" spans="1:9" ht="47.25">
      <c r="A166" s="128">
        <v>15</v>
      </c>
      <c r="B166" s="102" t="s">
        <v>455</v>
      </c>
      <c r="C166" s="149">
        <v>31490</v>
      </c>
      <c r="D166" s="149">
        <v>31490</v>
      </c>
      <c r="E166" s="128" t="s">
        <v>82</v>
      </c>
      <c r="F166" s="102" t="s">
        <v>456</v>
      </c>
      <c r="G166" s="102" t="s">
        <v>457</v>
      </c>
      <c r="H166" s="105" t="s">
        <v>160</v>
      </c>
      <c r="I166" s="105" t="s">
        <v>458</v>
      </c>
    </row>
    <row r="167" spans="1:9" ht="47.25">
      <c r="A167" s="128">
        <v>16</v>
      </c>
      <c r="B167" s="102" t="s">
        <v>459</v>
      </c>
      <c r="C167" s="149">
        <v>48760</v>
      </c>
      <c r="D167" s="149">
        <v>48760</v>
      </c>
      <c r="E167" s="128" t="s">
        <v>82</v>
      </c>
      <c r="F167" s="102" t="s">
        <v>460</v>
      </c>
      <c r="G167" s="102" t="s">
        <v>461</v>
      </c>
      <c r="H167" s="105" t="s">
        <v>160</v>
      </c>
      <c r="I167" s="105" t="s">
        <v>462</v>
      </c>
    </row>
    <row r="168" spans="1:9" ht="47.25">
      <c r="A168" s="128">
        <v>17</v>
      </c>
      <c r="B168" s="102" t="s">
        <v>463</v>
      </c>
      <c r="C168" s="149">
        <v>257400</v>
      </c>
      <c r="D168" s="149">
        <v>257400</v>
      </c>
      <c r="E168" s="128" t="s">
        <v>82</v>
      </c>
      <c r="F168" s="102" t="s">
        <v>464</v>
      </c>
      <c r="G168" s="102" t="s">
        <v>465</v>
      </c>
      <c r="H168" s="105" t="s">
        <v>160</v>
      </c>
      <c r="I168" s="105" t="s">
        <v>466</v>
      </c>
    </row>
    <row r="169" spans="1:9">
      <c r="A169" s="49"/>
      <c r="B169" s="50"/>
      <c r="C169" s="51"/>
      <c r="D169" s="52"/>
      <c r="E169" s="49"/>
      <c r="F169" s="53"/>
      <c r="G169" s="53"/>
      <c r="H169" s="54"/>
      <c r="I169" s="55" t="s">
        <v>54</v>
      </c>
    </row>
    <row r="170" spans="1:9">
      <c r="A170" s="58" t="s">
        <v>398</v>
      </c>
      <c r="B170" s="58"/>
      <c r="C170" s="58"/>
      <c r="D170" s="58"/>
      <c r="E170" s="58"/>
      <c r="F170" s="58"/>
      <c r="G170" s="58"/>
      <c r="H170" s="58"/>
      <c r="I170" s="58"/>
    </row>
    <row r="171" spans="1:9">
      <c r="A171" s="58" t="s">
        <v>20</v>
      </c>
      <c r="B171" s="58"/>
      <c r="C171" s="58"/>
      <c r="D171" s="58"/>
      <c r="E171" s="58"/>
      <c r="F171" s="58"/>
      <c r="G171" s="58"/>
      <c r="H171" s="58"/>
      <c r="I171" s="58"/>
    </row>
    <row r="172" spans="1:9">
      <c r="A172" s="59" t="s">
        <v>399</v>
      </c>
      <c r="B172" s="59"/>
      <c r="C172" s="59"/>
      <c r="D172" s="59"/>
      <c r="E172" s="59"/>
      <c r="F172" s="59"/>
      <c r="G172" s="59"/>
      <c r="H172" s="59"/>
      <c r="I172" s="59"/>
    </row>
    <row r="173" spans="1:9">
      <c r="A173" s="135" t="s">
        <v>57</v>
      </c>
      <c r="B173" s="135" t="s">
        <v>58</v>
      </c>
      <c r="C173" s="136" t="s">
        <v>59</v>
      </c>
      <c r="D173" s="137" t="s">
        <v>60</v>
      </c>
      <c r="E173" s="135" t="s">
        <v>61</v>
      </c>
      <c r="F173" s="138" t="s">
        <v>62</v>
      </c>
      <c r="G173" s="138" t="s">
        <v>63</v>
      </c>
      <c r="H173" s="135" t="s">
        <v>64</v>
      </c>
      <c r="I173" s="139" t="s">
        <v>65</v>
      </c>
    </row>
    <row r="174" spans="1:9">
      <c r="A174" s="140"/>
      <c r="B174" s="140"/>
      <c r="C174" s="141" t="s">
        <v>66</v>
      </c>
      <c r="D174" s="141" t="s">
        <v>67</v>
      </c>
      <c r="E174" s="140"/>
      <c r="F174" s="142" t="s">
        <v>68</v>
      </c>
      <c r="G174" s="142" t="s">
        <v>69</v>
      </c>
      <c r="H174" s="140" t="s">
        <v>70</v>
      </c>
      <c r="I174" s="143" t="s">
        <v>71</v>
      </c>
    </row>
    <row r="175" spans="1:9">
      <c r="A175" s="71" t="s">
        <v>72</v>
      </c>
      <c r="B175" s="71" t="s">
        <v>73</v>
      </c>
      <c r="C175" s="72" t="s">
        <v>74</v>
      </c>
      <c r="D175" s="72" t="s">
        <v>75</v>
      </c>
      <c r="E175" s="73" t="s">
        <v>76</v>
      </c>
      <c r="F175" s="73" t="s">
        <v>77</v>
      </c>
      <c r="G175" s="73" t="s">
        <v>78</v>
      </c>
      <c r="H175" s="73" t="s">
        <v>79</v>
      </c>
      <c r="I175" s="71" t="s">
        <v>80</v>
      </c>
    </row>
    <row r="176" spans="1:9" ht="47.25">
      <c r="A176" s="128">
        <v>18</v>
      </c>
      <c r="B176" s="102" t="s">
        <v>467</v>
      </c>
      <c r="C176" s="149">
        <v>77500</v>
      </c>
      <c r="D176" s="149">
        <v>77500</v>
      </c>
      <c r="E176" s="128" t="s">
        <v>82</v>
      </c>
      <c r="F176" s="102" t="s">
        <v>468</v>
      </c>
      <c r="G176" s="102" t="s">
        <v>469</v>
      </c>
      <c r="H176" s="105" t="s">
        <v>160</v>
      </c>
      <c r="I176" s="105" t="s">
        <v>470</v>
      </c>
    </row>
    <row r="199" spans="1:9">
      <c r="A199" s="49"/>
      <c r="B199" s="50"/>
      <c r="C199" s="51"/>
      <c r="D199" s="52"/>
      <c r="E199" s="49"/>
      <c r="F199" s="53"/>
      <c r="G199" s="53"/>
      <c r="H199" s="54"/>
      <c r="I199" s="55" t="s">
        <v>54</v>
      </c>
    </row>
    <row r="200" spans="1:9">
      <c r="A200" s="58" t="s">
        <v>471</v>
      </c>
      <c r="B200" s="58"/>
      <c r="C200" s="58"/>
      <c r="D200" s="58"/>
      <c r="E200" s="58"/>
      <c r="F200" s="58"/>
      <c r="G200" s="58"/>
      <c r="H200" s="58"/>
      <c r="I200" s="58"/>
    </row>
    <row r="201" spans="1:9">
      <c r="A201" s="58" t="s">
        <v>20</v>
      </c>
      <c r="B201" s="58"/>
      <c r="C201" s="58"/>
      <c r="D201" s="58"/>
      <c r="E201" s="58"/>
      <c r="F201" s="58"/>
      <c r="G201" s="58"/>
      <c r="H201" s="58"/>
      <c r="I201" s="58"/>
    </row>
    <row r="202" spans="1:9">
      <c r="A202" s="59" t="s">
        <v>472</v>
      </c>
      <c r="B202" s="59"/>
      <c r="C202" s="59"/>
      <c r="D202" s="59"/>
      <c r="E202" s="59"/>
      <c r="F202" s="59"/>
      <c r="G202" s="59"/>
      <c r="H202" s="59"/>
      <c r="I202" s="59"/>
    </row>
    <row r="203" spans="1:9">
      <c r="A203" s="135" t="s">
        <v>57</v>
      </c>
      <c r="B203" s="135" t="s">
        <v>58</v>
      </c>
      <c r="C203" s="136" t="s">
        <v>59</v>
      </c>
      <c r="D203" s="137" t="s">
        <v>60</v>
      </c>
      <c r="E203" s="135" t="s">
        <v>61</v>
      </c>
      <c r="F203" s="138" t="s">
        <v>62</v>
      </c>
      <c r="G203" s="138" t="s">
        <v>63</v>
      </c>
      <c r="H203" s="135" t="s">
        <v>64</v>
      </c>
      <c r="I203" s="139" t="s">
        <v>65</v>
      </c>
    </row>
    <row r="204" spans="1:9">
      <c r="A204" s="140"/>
      <c r="B204" s="140"/>
      <c r="C204" s="141" t="s">
        <v>66</v>
      </c>
      <c r="D204" s="141" t="s">
        <v>67</v>
      </c>
      <c r="E204" s="140"/>
      <c r="F204" s="142" t="s">
        <v>68</v>
      </c>
      <c r="G204" s="142" t="s">
        <v>69</v>
      </c>
      <c r="H204" s="140" t="s">
        <v>70</v>
      </c>
      <c r="I204" s="143" t="s">
        <v>71</v>
      </c>
    </row>
    <row r="205" spans="1:9">
      <c r="A205" s="71" t="s">
        <v>72</v>
      </c>
      <c r="B205" s="71" t="s">
        <v>73</v>
      </c>
      <c r="C205" s="72" t="s">
        <v>74</v>
      </c>
      <c r="D205" s="72" t="s">
        <v>75</v>
      </c>
      <c r="E205" s="73" t="s">
        <v>76</v>
      </c>
      <c r="F205" s="73" t="s">
        <v>77</v>
      </c>
      <c r="G205" s="73" t="s">
        <v>78</v>
      </c>
      <c r="H205" s="73" t="s">
        <v>79</v>
      </c>
      <c r="I205" s="71" t="s">
        <v>80</v>
      </c>
    </row>
    <row r="206" spans="1:9" ht="47.25">
      <c r="A206" s="128">
        <v>1</v>
      </c>
      <c r="B206" s="102" t="s">
        <v>473</v>
      </c>
      <c r="C206" s="103">
        <v>40800</v>
      </c>
      <c r="D206" s="103">
        <v>40800</v>
      </c>
      <c r="E206" s="128" t="s">
        <v>82</v>
      </c>
      <c r="F206" s="102" t="s">
        <v>474</v>
      </c>
      <c r="G206" s="102" t="s">
        <v>475</v>
      </c>
      <c r="H206" s="105" t="s">
        <v>160</v>
      </c>
      <c r="I206" s="105" t="s">
        <v>476</v>
      </c>
    </row>
    <row r="207" spans="1:9" ht="47.25">
      <c r="A207" s="128">
        <v>2</v>
      </c>
      <c r="B207" s="102" t="s">
        <v>477</v>
      </c>
      <c r="C207" s="103">
        <v>32100</v>
      </c>
      <c r="D207" s="103">
        <v>32100</v>
      </c>
      <c r="E207" s="128" t="s">
        <v>82</v>
      </c>
      <c r="F207" s="102" t="s">
        <v>478</v>
      </c>
      <c r="G207" s="102" t="s">
        <v>479</v>
      </c>
      <c r="H207" s="105" t="s">
        <v>160</v>
      </c>
      <c r="I207" s="105" t="s">
        <v>480</v>
      </c>
    </row>
    <row r="208" spans="1:9" ht="47.25">
      <c r="A208" s="128">
        <v>3</v>
      </c>
      <c r="B208" s="102" t="s">
        <v>481</v>
      </c>
      <c r="C208" s="103">
        <v>4300</v>
      </c>
      <c r="D208" s="103">
        <v>4300</v>
      </c>
      <c r="E208" s="128" t="s">
        <v>82</v>
      </c>
      <c r="F208" s="102" t="s">
        <v>482</v>
      </c>
      <c r="G208" s="102" t="s">
        <v>483</v>
      </c>
      <c r="H208" s="105" t="s">
        <v>160</v>
      </c>
      <c r="I208" s="105" t="s">
        <v>484</v>
      </c>
    </row>
    <row r="209" spans="1:9" ht="47.25">
      <c r="A209" s="128">
        <v>4</v>
      </c>
      <c r="B209" s="102" t="s">
        <v>485</v>
      </c>
      <c r="C209" s="103">
        <v>1350</v>
      </c>
      <c r="D209" s="103">
        <v>1350</v>
      </c>
      <c r="E209" s="128" t="s">
        <v>82</v>
      </c>
      <c r="F209" s="102" t="s">
        <v>486</v>
      </c>
      <c r="G209" s="102" t="s">
        <v>487</v>
      </c>
      <c r="H209" s="105" t="s">
        <v>160</v>
      </c>
      <c r="I209" s="105" t="s">
        <v>488</v>
      </c>
    </row>
    <row r="210" spans="1:9" ht="47.25">
      <c r="A210" s="128">
        <v>5</v>
      </c>
      <c r="B210" s="102" t="s">
        <v>81</v>
      </c>
      <c r="C210" s="103">
        <v>13864.53</v>
      </c>
      <c r="D210" s="103">
        <v>13864.53</v>
      </c>
      <c r="E210" s="128" t="s">
        <v>82</v>
      </c>
      <c r="F210" s="102" t="s">
        <v>489</v>
      </c>
      <c r="G210" s="102" t="s">
        <v>490</v>
      </c>
      <c r="H210" s="105" t="s">
        <v>160</v>
      </c>
      <c r="I210" s="105" t="s">
        <v>491</v>
      </c>
    </row>
    <row r="211" spans="1:9" ht="47.25">
      <c r="A211" s="128">
        <v>6</v>
      </c>
      <c r="B211" s="102" t="s">
        <v>492</v>
      </c>
      <c r="C211" s="103">
        <f>1410+1160</f>
        <v>2570</v>
      </c>
      <c r="D211" s="103">
        <f>1410+1160</f>
        <v>2570</v>
      </c>
      <c r="E211" s="128" t="s">
        <v>82</v>
      </c>
      <c r="F211" s="102" t="s">
        <v>493</v>
      </c>
      <c r="G211" s="102" t="s">
        <v>494</v>
      </c>
      <c r="H211" s="105" t="s">
        <v>160</v>
      </c>
      <c r="I211" s="105" t="s">
        <v>495</v>
      </c>
    </row>
    <row r="212" spans="1:9">
      <c r="A212" s="49"/>
      <c r="B212" s="50"/>
      <c r="C212" s="51"/>
      <c r="D212" s="52"/>
      <c r="E212" s="49"/>
      <c r="F212" s="53"/>
      <c r="G212" s="53"/>
      <c r="H212" s="54"/>
      <c r="I212" s="55" t="s">
        <v>54</v>
      </c>
    </row>
    <row r="213" spans="1:9">
      <c r="A213" s="58" t="s">
        <v>471</v>
      </c>
      <c r="B213" s="58"/>
      <c r="C213" s="58"/>
      <c r="D213" s="58"/>
      <c r="E213" s="58"/>
      <c r="F213" s="58"/>
      <c r="G213" s="58"/>
      <c r="H213" s="58"/>
      <c r="I213" s="58"/>
    </row>
    <row r="214" spans="1:9">
      <c r="A214" s="58" t="s">
        <v>20</v>
      </c>
      <c r="B214" s="58"/>
      <c r="C214" s="58"/>
      <c r="D214" s="58"/>
      <c r="E214" s="58"/>
      <c r="F214" s="58"/>
      <c r="G214" s="58"/>
      <c r="H214" s="58"/>
      <c r="I214" s="58"/>
    </row>
    <row r="215" spans="1:9">
      <c r="A215" s="59" t="s">
        <v>472</v>
      </c>
      <c r="B215" s="59"/>
      <c r="C215" s="59"/>
      <c r="D215" s="59"/>
      <c r="E215" s="59"/>
      <c r="F215" s="59"/>
      <c r="G215" s="59"/>
      <c r="H215" s="59"/>
      <c r="I215" s="59"/>
    </row>
    <row r="216" spans="1:9">
      <c r="A216" s="135" t="s">
        <v>57</v>
      </c>
      <c r="B216" s="135" t="s">
        <v>58</v>
      </c>
      <c r="C216" s="136" t="s">
        <v>59</v>
      </c>
      <c r="D216" s="137" t="s">
        <v>60</v>
      </c>
      <c r="E216" s="135" t="s">
        <v>61</v>
      </c>
      <c r="F216" s="138" t="s">
        <v>62</v>
      </c>
      <c r="G216" s="138" t="s">
        <v>63</v>
      </c>
      <c r="H216" s="135" t="s">
        <v>64</v>
      </c>
      <c r="I216" s="139" t="s">
        <v>65</v>
      </c>
    </row>
    <row r="217" spans="1:9">
      <c r="A217" s="140"/>
      <c r="B217" s="140"/>
      <c r="C217" s="141" t="s">
        <v>66</v>
      </c>
      <c r="D217" s="141" t="s">
        <v>67</v>
      </c>
      <c r="E217" s="140"/>
      <c r="F217" s="142" t="s">
        <v>68</v>
      </c>
      <c r="G217" s="142" t="s">
        <v>69</v>
      </c>
      <c r="H217" s="140" t="s">
        <v>70</v>
      </c>
      <c r="I217" s="143" t="s">
        <v>71</v>
      </c>
    </row>
    <row r="218" spans="1:9">
      <c r="A218" s="71" t="s">
        <v>72</v>
      </c>
      <c r="B218" s="71" t="s">
        <v>73</v>
      </c>
      <c r="C218" s="72" t="s">
        <v>74</v>
      </c>
      <c r="D218" s="72" t="s">
        <v>75</v>
      </c>
      <c r="E218" s="73" t="s">
        <v>76</v>
      </c>
      <c r="F218" s="73" t="s">
        <v>77</v>
      </c>
      <c r="G218" s="73" t="s">
        <v>78</v>
      </c>
      <c r="H218" s="73" t="s">
        <v>79</v>
      </c>
      <c r="I218" s="71" t="s">
        <v>80</v>
      </c>
    </row>
    <row r="219" spans="1:9" ht="47.25">
      <c r="A219" s="128">
        <v>7</v>
      </c>
      <c r="B219" s="102" t="s">
        <v>496</v>
      </c>
      <c r="C219" s="103">
        <v>14220</v>
      </c>
      <c r="D219" s="103">
        <v>14220</v>
      </c>
      <c r="E219" s="128" t="s">
        <v>82</v>
      </c>
      <c r="F219" s="102" t="s">
        <v>497</v>
      </c>
      <c r="G219" s="102" t="s">
        <v>498</v>
      </c>
      <c r="H219" s="105" t="s">
        <v>160</v>
      </c>
      <c r="I219" s="105" t="s">
        <v>499</v>
      </c>
    </row>
    <row r="220" spans="1:9" ht="47.25">
      <c r="A220" s="128">
        <v>8</v>
      </c>
      <c r="B220" s="102" t="s">
        <v>500</v>
      </c>
      <c r="C220" s="103">
        <v>1200</v>
      </c>
      <c r="D220" s="103">
        <v>1200</v>
      </c>
      <c r="E220" s="128" t="s">
        <v>82</v>
      </c>
      <c r="F220" s="102" t="s">
        <v>501</v>
      </c>
      <c r="G220" s="102" t="s">
        <v>502</v>
      </c>
      <c r="H220" s="105" t="s">
        <v>160</v>
      </c>
      <c r="I220" s="105" t="s">
        <v>503</v>
      </c>
    </row>
    <row r="221" spans="1:9" ht="47.25">
      <c r="A221" s="128">
        <v>9</v>
      </c>
      <c r="B221" s="102" t="s">
        <v>504</v>
      </c>
      <c r="C221" s="103">
        <v>24660</v>
      </c>
      <c r="D221" s="103">
        <v>24660</v>
      </c>
      <c r="E221" s="128" t="s">
        <v>82</v>
      </c>
      <c r="F221" s="102" t="s">
        <v>505</v>
      </c>
      <c r="G221" s="102" t="s">
        <v>506</v>
      </c>
      <c r="H221" s="105" t="s">
        <v>160</v>
      </c>
      <c r="I221" s="105" t="s">
        <v>507</v>
      </c>
    </row>
    <row r="222" spans="1:9" ht="47.25">
      <c r="A222" s="128">
        <v>10</v>
      </c>
      <c r="B222" s="102" t="s">
        <v>508</v>
      </c>
      <c r="C222" s="103">
        <v>14000</v>
      </c>
      <c r="D222" s="103">
        <v>14000</v>
      </c>
      <c r="E222" s="128" t="s">
        <v>82</v>
      </c>
      <c r="F222" s="102" t="s">
        <v>509</v>
      </c>
      <c r="G222" s="102" t="s">
        <v>510</v>
      </c>
      <c r="H222" s="105" t="s">
        <v>160</v>
      </c>
      <c r="I222" s="105" t="s">
        <v>511</v>
      </c>
    </row>
    <row r="223" spans="1:9" ht="47.25">
      <c r="A223" s="128">
        <v>11</v>
      </c>
      <c r="B223" s="102" t="s">
        <v>317</v>
      </c>
      <c r="C223" s="103">
        <v>18750</v>
      </c>
      <c r="D223" s="103">
        <v>18750</v>
      </c>
      <c r="E223" s="128" t="s">
        <v>82</v>
      </c>
      <c r="F223" s="102" t="s">
        <v>512</v>
      </c>
      <c r="G223" s="102" t="s">
        <v>513</v>
      </c>
      <c r="H223" s="105" t="s">
        <v>160</v>
      </c>
      <c r="I223" s="105" t="s">
        <v>514</v>
      </c>
    </row>
    <row r="224" spans="1:9" ht="47.25">
      <c r="A224" s="128">
        <v>12</v>
      </c>
      <c r="B224" s="102" t="s">
        <v>515</v>
      </c>
      <c r="C224" s="103">
        <v>8366</v>
      </c>
      <c r="D224" s="103">
        <v>8366</v>
      </c>
      <c r="E224" s="128" t="s">
        <v>82</v>
      </c>
      <c r="F224" s="102" t="s">
        <v>516</v>
      </c>
      <c r="G224" s="102" t="s">
        <v>517</v>
      </c>
      <c r="H224" s="105" t="s">
        <v>160</v>
      </c>
      <c r="I224" s="105" t="s">
        <v>518</v>
      </c>
    </row>
    <row r="225" spans="1:9">
      <c r="A225" s="49"/>
      <c r="B225" s="50"/>
      <c r="C225" s="51"/>
      <c r="D225" s="52"/>
      <c r="E225" s="49"/>
      <c r="F225" s="53"/>
      <c r="G225" s="53"/>
      <c r="H225" s="54"/>
      <c r="I225" s="55" t="s">
        <v>54</v>
      </c>
    </row>
    <row r="226" spans="1:9">
      <c r="A226" s="58" t="s">
        <v>471</v>
      </c>
      <c r="B226" s="58"/>
      <c r="C226" s="58"/>
      <c r="D226" s="58"/>
      <c r="E226" s="58"/>
      <c r="F226" s="58"/>
      <c r="G226" s="58"/>
      <c r="H226" s="58"/>
      <c r="I226" s="58"/>
    </row>
    <row r="227" spans="1:9">
      <c r="A227" s="58" t="s">
        <v>20</v>
      </c>
      <c r="B227" s="58"/>
      <c r="C227" s="58"/>
      <c r="D227" s="58"/>
      <c r="E227" s="58"/>
      <c r="F227" s="58"/>
      <c r="G227" s="58"/>
      <c r="H227" s="58"/>
      <c r="I227" s="58"/>
    </row>
    <row r="228" spans="1:9">
      <c r="A228" s="59" t="s">
        <v>472</v>
      </c>
      <c r="B228" s="59"/>
      <c r="C228" s="59"/>
      <c r="D228" s="59"/>
      <c r="E228" s="59"/>
      <c r="F228" s="59"/>
      <c r="G228" s="59"/>
      <c r="H228" s="59"/>
      <c r="I228" s="59"/>
    </row>
    <row r="229" spans="1:9">
      <c r="A229" s="135" t="s">
        <v>57</v>
      </c>
      <c r="B229" s="135" t="s">
        <v>58</v>
      </c>
      <c r="C229" s="136" t="s">
        <v>59</v>
      </c>
      <c r="D229" s="137" t="s">
        <v>60</v>
      </c>
      <c r="E229" s="135" t="s">
        <v>61</v>
      </c>
      <c r="F229" s="138" t="s">
        <v>62</v>
      </c>
      <c r="G229" s="138" t="s">
        <v>63</v>
      </c>
      <c r="H229" s="135" t="s">
        <v>64</v>
      </c>
      <c r="I229" s="139" t="s">
        <v>65</v>
      </c>
    </row>
    <row r="230" spans="1:9">
      <c r="A230" s="140"/>
      <c r="B230" s="140"/>
      <c r="C230" s="141" t="s">
        <v>66</v>
      </c>
      <c r="D230" s="141" t="s">
        <v>67</v>
      </c>
      <c r="E230" s="140"/>
      <c r="F230" s="142" t="s">
        <v>68</v>
      </c>
      <c r="G230" s="142" t="s">
        <v>69</v>
      </c>
      <c r="H230" s="140" t="s">
        <v>70</v>
      </c>
      <c r="I230" s="143" t="s">
        <v>71</v>
      </c>
    </row>
    <row r="231" spans="1:9">
      <c r="A231" s="71" t="s">
        <v>72</v>
      </c>
      <c r="B231" s="71" t="s">
        <v>73</v>
      </c>
      <c r="C231" s="72" t="s">
        <v>74</v>
      </c>
      <c r="D231" s="72" t="s">
        <v>75</v>
      </c>
      <c r="E231" s="73" t="s">
        <v>76</v>
      </c>
      <c r="F231" s="73" t="s">
        <v>77</v>
      </c>
      <c r="G231" s="73" t="s">
        <v>78</v>
      </c>
      <c r="H231" s="73" t="s">
        <v>79</v>
      </c>
      <c r="I231" s="71" t="s">
        <v>80</v>
      </c>
    </row>
    <row r="232" spans="1:9" ht="47.25">
      <c r="A232" s="125">
        <v>13</v>
      </c>
      <c r="B232" s="152" t="s">
        <v>519</v>
      </c>
      <c r="C232" s="153">
        <v>18854</v>
      </c>
      <c r="D232" s="153">
        <v>18854</v>
      </c>
      <c r="E232" s="125" t="s">
        <v>82</v>
      </c>
      <c r="F232" s="152" t="s">
        <v>520</v>
      </c>
      <c r="G232" s="152" t="s">
        <v>521</v>
      </c>
      <c r="H232" s="123" t="s">
        <v>160</v>
      </c>
      <c r="I232" s="123" t="s">
        <v>522</v>
      </c>
    </row>
    <row r="233" spans="1:9" ht="47.25">
      <c r="A233" s="125">
        <v>14</v>
      </c>
      <c r="B233" s="152" t="s">
        <v>523</v>
      </c>
      <c r="C233" s="153">
        <v>26530</v>
      </c>
      <c r="D233" s="153">
        <v>26530</v>
      </c>
      <c r="E233" s="125" t="s">
        <v>82</v>
      </c>
      <c r="F233" s="152" t="s">
        <v>524</v>
      </c>
      <c r="G233" s="152" t="s">
        <v>525</v>
      </c>
      <c r="H233" s="123" t="s">
        <v>160</v>
      </c>
      <c r="I233" s="123" t="s">
        <v>526</v>
      </c>
    </row>
    <row r="234" spans="1:9" ht="47.25">
      <c r="A234" s="125">
        <v>15</v>
      </c>
      <c r="B234" s="152" t="s">
        <v>527</v>
      </c>
      <c r="C234" s="153">
        <v>10740</v>
      </c>
      <c r="D234" s="153">
        <v>10740</v>
      </c>
      <c r="E234" s="125" t="s">
        <v>82</v>
      </c>
      <c r="F234" s="152" t="s">
        <v>528</v>
      </c>
      <c r="G234" s="152" t="s">
        <v>529</v>
      </c>
      <c r="H234" s="123" t="s">
        <v>160</v>
      </c>
      <c r="I234" s="123" t="s">
        <v>530</v>
      </c>
    </row>
    <row r="235" spans="1:9" ht="94.5">
      <c r="A235" s="125">
        <v>16</v>
      </c>
      <c r="B235" s="152" t="s">
        <v>531</v>
      </c>
      <c r="C235" s="153">
        <v>711900</v>
      </c>
      <c r="D235" s="153">
        <v>711900</v>
      </c>
      <c r="E235" s="125" t="s">
        <v>88</v>
      </c>
      <c r="F235" s="152" t="s">
        <v>532</v>
      </c>
      <c r="G235" s="152" t="s">
        <v>533</v>
      </c>
      <c r="H235" s="123" t="s">
        <v>534</v>
      </c>
      <c r="I235" s="123" t="s">
        <v>535</v>
      </c>
    </row>
    <row r="236" spans="1:9" ht="47.25">
      <c r="A236" s="125">
        <v>17</v>
      </c>
      <c r="B236" s="152" t="s">
        <v>200</v>
      </c>
      <c r="C236" s="153">
        <v>25115</v>
      </c>
      <c r="D236" s="153">
        <v>25115</v>
      </c>
      <c r="E236" s="125" t="s">
        <v>82</v>
      </c>
      <c r="F236" s="152" t="s">
        <v>536</v>
      </c>
      <c r="G236" s="152" t="s">
        <v>537</v>
      </c>
      <c r="H236" s="123" t="s">
        <v>160</v>
      </c>
      <c r="I236" s="123" t="s">
        <v>538</v>
      </c>
    </row>
    <row r="237" spans="1:9">
      <c r="A237" s="49"/>
      <c r="B237" s="50"/>
      <c r="C237" s="51"/>
      <c r="D237" s="52"/>
      <c r="E237" s="49"/>
      <c r="F237" s="53"/>
      <c r="G237" s="53"/>
      <c r="H237" s="54"/>
      <c r="I237" s="55" t="s">
        <v>54</v>
      </c>
    </row>
    <row r="238" spans="1:9">
      <c r="A238" s="58" t="s">
        <v>471</v>
      </c>
      <c r="B238" s="58"/>
      <c r="C238" s="58"/>
      <c r="D238" s="58"/>
      <c r="E238" s="58"/>
      <c r="F238" s="58"/>
      <c r="G238" s="58"/>
      <c r="H238" s="58"/>
      <c r="I238" s="58"/>
    </row>
    <row r="239" spans="1:9">
      <c r="A239" s="58" t="s">
        <v>20</v>
      </c>
      <c r="B239" s="58"/>
      <c r="C239" s="58"/>
      <c r="D239" s="58"/>
      <c r="E239" s="58"/>
      <c r="F239" s="58"/>
      <c r="G239" s="58"/>
      <c r="H239" s="58"/>
      <c r="I239" s="58"/>
    </row>
    <row r="240" spans="1:9">
      <c r="A240" s="59" t="s">
        <v>472</v>
      </c>
      <c r="B240" s="59"/>
      <c r="C240" s="59"/>
      <c r="D240" s="59"/>
      <c r="E240" s="59"/>
      <c r="F240" s="59"/>
      <c r="G240" s="59"/>
      <c r="H240" s="59"/>
      <c r="I240" s="59"/>
    </row>
    <row r="241" spans="1:9">
      <c r="A241" s="135" t="s">
        <v>57</v>
      </c>
      <c r="B241" s="135" t="s">
        <v>58</v>
      </c>
      <c r="C241" s="136" t="s">
        <v>59</v>
      </c>
      <c r="D241" s="137" t="s">
        <v>60</v>
      </c>
      <c r="E241" s="135" t="s">
        <v>61</v>
      </c>
      <c r="F241" s="138" t="s">
        <v>62</v>
      </c>
      <c r="G241" s="138" t="s">
        <v>63</v>
      </c>
      <c r="H241" s="135" t="s">
        <v>64</v>
      </c>
      <c r="I241" s="139" t="s">
        <v>65</v>
      </c>
    </row>
    <row r="242" spans="1:9">
      <c r="A242" s="140"/>
      <c r="B242" s="140"/>
      <c r="C242" s="141" t="s">
        <v>66</v>
      </c>
      <c r="D242" s="141" t="s">
        <v>67</v>
      </c>
      <c r="E242" s="140"/>
      <c r="F242" s="142" t="s">
        <v>68</v>
      </c>
      <c r="G242" s="142" t="s">
        <v>69</v>
      </c>
      <c r="H242" s="140" t="s">
        <v>70</v>
      </c>
      <c r="I242" s="143" t="s">
        <v>71</v>
      </c>
    </row>
    <row r="243" spans="1:9">
      <c r="A243" s="71" t="s">
        <v>72</v>
      </c>
      <c r="B243" s="71" t="s">
        <v>73</v>
      </c>
      <c r="C243" s="72" t="s">
        <v>74</v>
      </c>
      <c r="D243" s="72" t="s">
        <v>75</v>
      </c>
      <c r="E243" s="73" t="s">
        <v>76</v>
      </c>
      <c r="F243" s="73" t="s">
        <v>77</v>
      </c>
      <c r="G243" s="73" t="s">
        <v>78</v>
      </c>
      <c r="H243" s="73" t="s">
        <v>79</v>
      </c>
      <c r="I243" s="71" t="s">
        <v>80</v>
      </c>
    </row>
    <row r="244" spans="1:9" ht="47.25">
      <c r="A244" s="128">
        <v>18</v>
      </c>
      <c r="B244" s="102" t="s">
        <v>539</v>
      </c>
      <c r="C244" s="103">
        <v>49554</v>
      </c>
      <c r="D244" s="103">
        <v>49554</v>
      </c>
      <c r="E244" s="128" t="s">
        <v>82</v>
      </c>
      <c r="F244" s="102" t="s">
        <v>540</v>
      </c>
      <c r="G244" s="102" t="s">
        <v>541</v>
      </c>
      <c r="H244" s="105" t="s">
        <v>160</v>
      </c>
      <c r="I244" s="105" t="s">
        <v>542</v>
      </c>
    </row>
    <row r="245" spans="1:9" ht="47.25">
      <c r="A245" s="128">
        <v>19</v>
      </c>
      <c r="B245" s="102" t="s">
        <v>543</v>
      </c>
      <c r="C245" s="103">
        <v>16800</v>
      </c>
      <c r="D245" s="103">
        <v>16800</v>
      </c>
      <c r="E245" s="128" t="s">
        <v>82</v>
      </c>
      <c r="F245" s="102" t="s">
        <v>544</v>
      </c>
      <c r="G245" s="102" t="s">
        <v>545</v>
      </c>
      <c r="H245" s="105" t="s">
        <v>160</v>
      </c>
      <c r="I245" s="105" t="s">
        <v>546</v>
      </c>
    </row>
    <row r="246" spans="1:9" ht="47.25">
      <c r="A246" s="128">
        <v>20</v>
      </c>
      <c r="B246" s="102" t="s">
        <v>547</v>
      </c>
      <c r="C246" s="103">
        <v>2996</v>
      </c>
      <c r="D246" s="103">
        <v>2996</v>
      </c>
      <c r="E246" s="128" t="s">
        <v>82</v>
      </c>
      <c r="F246" s="102" t="s">
        <v>548</v>
      </c>
      <c r="G246" s="102" t="s">
        <v>548</v>
      </c>
      <c r="H246" s="105" t="s">
        <v>160</v>
      </c>
      <c r="I246" s="105" t="s">
        <v>549</v>
      </c>
    </row>
    <row r="247" spans="1:9" ht="47.25">
      <c r="A247" s="128">
        <v>21</v>
      </c>
      <c r="B247" s="102" t="s">
        <v>523</v>
      </c>
      <c r="C247" s="103">
        <v>44439</v>
      </c>
      <c r="D247" s="103">
        <v>44439</v>
      </c>
      <c r="E247" s="128" t="s">
        <v>82</v>
      </c>
      <c r="F247" s="102" t="s">
        <v>550</v>
      </c>
      <c r="G247" s="102" t="s">
        <v>551</v>
      </c>
      <c r="H247" s="105" t="s">
        <v>160</v>
      </c>
      <c r="I247" s="105" t="s">
        <v>552</v>
      </c>
    </row>
    <row r="248" spans="1:9" ht="47.25">
      <c r="A248" s="128">
        <v>22</v>
      </c>
      <c r="B248" s="102" t="s">
        <v>553</v>
      </c>
      <c r="C248" s="103">
        <v>54715</v>
      </c>
      <c r="D248" s="103">
        <v>54715</v>
      </c>
      <c r="E248" s="128" t="s">
        <v>82</v>
      </c>
      <c r="F248" s="102" t="s">
        <v>554</v>
      </c>
      <c r="G248" s="102" t="s">
        <v>555</v>
      </c>
      <c r="H248" s="105" t="s">
        <v>160</v>
      </c>
      <c r="I248" s="105" t="s">
        <v>556</v>
      </c>
    </row>
    <row r="249" spans="1:9" ht="47.25">
      <c r="A249" s="128">
        <v>23</v>
      </c>
      <c r="B249" s="102" t="s">
        <v>557</v>
      </c>
      <c r="C249" s="103">
        <v>46076</v>
      </c>
      <c r="D249" s="103">
        <v>46076</v>
      </c>
      <c r="E249" s="128" t="s">
        <v>82</v>
      </c>
      <c r="F249" s="102" t="s">
        <v>558</v>
      </c>
      <c r="G249" s="102" t="s">
        <v>559</v>
      </c>
      <c r="H249" s="105" t="s">
        <v>160</v>
      </c>
      <c r="I249" s="105" t="s">
        <v>560</v>
      </c>
    </row>
    <row r="250" spans="1:9">
      <c r="A250" s="49"/>
      <c r="B250" s="50"/>
      <c r="C250" s="51"/>
      <c r="D250" s="52"/>
      <c r="E250" s="49"/>
      <c r="F250" s="53"/>
      <c r="G250" s="53"/>
      <c r="H250" s="54"/>
      <c r="I250" s="55" t="s">
        <v>54</v>
      </c>
    </row>
    <row r="251" spans="1:9">
      <c r="A251" s="58" t="s">
        <v>471</v>
      </c>
      <c r="B251" s="58"/>
      <c r="C251" s="58"/>
      <c r="D251" s="58"/>
      <c r="E251" s="58"/>
      <c r="F251" s="58"/>
      <c r="G251" s="58"/>
      <c r="H251" s="58"/>
      <c r="I251" s="58"/>
    </row>
    <row r="252" spans="1:9">
      <c r="A252" s="58" t="s">
        <v>20</v>
      </c>
      <c r="B252" s="58"/>
      <c r="C252" s="58"/>
      <c r="D252" s="58"/>
      <c r="E252" s="58"/>
      <c r="F252" s="58"/>
      <c r="G252" s="58"/>
      <c r="H252" s="58"/>
      <c r="I252" s="58"/>
    </row>
    <row r="253" spans="1:9">
      <c r="A253" s="59" t="s">
        <v>472</v>
      </c>
      <c r="B253" s="59"/>
      <c r="C253" s="59"/>
      <c r="D253" s="59"/>
      <c r="E253" s="59"/>
      <c r="F253" s="59"/>
      <c r="G253" s="59"/>
      <c r="H253" s="59"/>
      <c r="I253" s="59"/>
    </row>
    <row r="254" spans="1:9">
      <c r="A254" s="135" t="s">
        <v>57</v>
      </c>
      <c r="B254" s="135" t="s">
        <v>58</v>
      </c>
      <c r="C254" s="136" t="s">
        <v>59</v>
      </c>
      <c r="D254" s="137" t="s">
        <v>60</v>
      </c>
      <c r="E254" s="135" t="s">
        <v>61</v>
      </c>
      <c r="F254" s="138" t="s">
        <v>62</v>
      </c>
      <c r="G254" s="138" t="s">
        <v>63</v>
      </c>
      <c r="H254" s="135" t="s">
        <v>64</v>
      </c>
      <c r="I254" s="139" t="s">
        <v>65</v>
      </c>
    </row>
    <row r="255" spans="1:9">
      <c r="A255" s="140"/>
      <c r="B255" s="140"/>
      <c r="C255" s="141" t="s">
        <v>66</v>
      </c>
      <c r="D255" s="141" t="s">
        <v>67</v>
      </c>
      <c r="E255" s="140"/>
      <c r="F255" s="142" t="s">
        <v>68</v>
      </c>
      <c r="G255" s="142" t="s">
        <v>69</v>
      </c>
      <c r="H255" s="140" t="s">
        <v>70</v>
      </c>
      <c r="I255" s="143" t="s">
        <v>71</v>
      </c>
    </row>
    <row r="256" spans="1:9">
      <c r="A256" s="71" t="s">
        <v>72</v>
      </c>
      <c r="B256" s="71" t="s">
        <v>73</v>
      </c>
      <c r="C256" s="72" t="s">
        <v>74</v>
      </c>
      <c r="D256" s="72" t="s">
        <v>75</v>
      </c>
      <c r="E256" s="73" t="s">
        <v>76</v>
      </c>
      <c r="F256" s="73" t="s">
        <v>77</v>
      </c>
      <c r="G256" s="73" t="s">
        <v>78</v>
      </c>
      <c r="H256" s="73" t="s">
        <v>79</v>
      </c>
      <c r="I256" s="71" t="s">
        <v>80</v>
      </c>
    </row>
    <row r="257" spans="1:9" ht="47.25">
      <c r="A257" s="128">
        <v>24</v>
      </c>
      <c r="B257" s="102" t="s">
        <v>561</v>
      </c>
      <c r="C257" s="103">
        <v>55790</v>
      </c>
      <c r="D257" s="103">
        <v>55790</v>
      </c>
      <c r="E257" s="128" t="s">
        <v>82</v>
      </c>
      <c r="F257" s="102" t="s">
        <v>562</v>
      </c>
      <c r="G257" s="102" t="s">
        <v>563</v>
      </c>
      <c r="H257" s="105" t="s">
        <v>160</v>
      </c>
      <c r="I257" s="105" t="s">
        <v>564</v>
      </c>
    </row>
    <row r="258" spans="1:9" ht="47.25">
      <c r="A258" s="128">
        <v>25</v>
      </c>
      <c r="B258" s="102" t="s">
        <v>565</v>
      </c>
      <c r="C258" s="103">
        <v>18500</v>
      </c>
      <c r="D258" s="103">
        <v>18500</v>
      </c>
      <c r="E258" s="128" t="s">
        <v>82</v>
      </c>
      <c r="F258" s="102" t="s">
        <v>566</v>
      </c>
      <c r="G258" s="102" t="s">
        <v>567</v>
      </c>
      <c r="H258" s="105" t="s">
        <v>160</v>
      </c>
      <c r="I258" s="105" t="s">
        <v>568</v>
      </c>
    </row>
    <row r="259" spans="1:9" ht="47.25">
      <c r="A259" s="128">
        <v>26</v>
      </c>
      <c r="B259" s="102" t="s">
        <v>519</v>
      </c>
      <c r="C259" s="103">
        <v>18034</v>
      </c>
      <c r="D259" s="103">
        <v>18034</v>
      </c>
      <c r="E259" s="128" t="s">
        <v>82</v>
      </c>
      <c r="F259" s="102" t="s">
        <v>569</v>
      </c>
      <c r="G259" s="102" t="s">
        <v>570</v>
      </c>
      <c r="H259" s="105" t="s">
        <v>160</v>
      </c>
      <c r="I259" s="105" t="s">
        <v>571</v>
      </c>
    </row>
    <row r="260" spans="1:9" ht="47.25">
      <c r="A260" s="128">
        <v>27</v>
      </c>
      <c r="B260" s="102" t="s">
        <v>572</v>
      </c>
      <c r="C260" s="103">
        <v>11280</v>
      </c>
      <c r="D260" s="103">
        <v>11280</v>
      </c>
      <c r="E260" s="128" t="s">
        <v>82</v>
      </c>
      <c r="F260" s="102" t="s">
        <v>573</v>
      </c>
      <c r="G260" s="102" t="s">
        <v>574</v>
      </c>
      <c r="H260" s="105" t="s">
        <v>160</v>
      </c>
      <c r="I260" s="105" t="s">
        <v>575</v>
      </c>
    </row>
    <row r="261" spans="1:9" ht="47.25">
      <c r="A261" s="128">
        <v>28</v>
      </c>
      <c r="B261" s="102" t="s">
        <v>576</v>
      </c>
      <c r="C261" s="103">
        <v>17400</v>
      </c>
      <c r="D261" s="103">
        <v>17400</v>
      </c>
      <c r="E261" s="128" t="s">
        <v>82</v>
      </c>
      <c r="F261" s="102" t="s">
        <v>577</v>
      </c>
      <c r="G261" s="102" t="s">
        <v>578</v>
      </c>
      <c r="H261" s="105" t="s">
        <v>160</v>
      </c>
      <c r="I261" s="105" t="s">
        <v>579</v>
      </c>
    </row>
    <row r="262" spans="1:9" ht="47.25">
      <c r="A262" s="128">
        <v>29</v>
      </c>
      <c r="B262" s="102" t="s">
        <v>576</v>
      </c>
      <c r="C262" s="103">
        <v>9305</v>
      </c>
      <c r="D262" s="103">
        <v>9305</v>
      </c>
      <c r="E262" s="128" t="s">
        <v>82</v>
      </c>
      <c r="F262" s="102" t="s">
        <v>580</v>
      </c>
      <c r="G262" s="102" t="s">
        <v>581</v>
      </c>
      <c r="H262" s="105" t="s">
        <v>160</v>
      </c>
      <c r="I262" s="105" t="s">
        <v>582</v>
      </c>
    </row>
    <row r="263" spans="1:9">
      <c r="A263" s="49"/>
      <c r="B263" s="50"/>
      <c r="C263" s="51"/>
      <c r="D263" s="52"/>
      <c r="E263" s="49"/>
      <c r="F263" s="53"/>
      <c r="G263" s="53"/>
      <c r="H263" s="54"/>
      <c r="I263" s="55" t="s">
        <v>54</v>
      </c>
    </row>
    <row r="264" spans="1:9">
      <c r="A264" s="58" t="s">
        <v>471</v>
      </c>
      <c r="B264" s="58"/>
      <c r="C264" s="58"/>
      <c r="D264" s="58"/>
      <c r="E264" s="58"/>
      <c r="F264" s="58"/>
      <c r="G264" s="58"/>
      <c r="H264" s="58"/>
      <c r="I264" s="58"/>
    </row>
    <row r="265" spans="1:9">
      <c r="A265" s="58" t="s">
        <v>20</v>
      </c>
      <c r="B265" s="58"/>
      <c r="C265" s="58"/>
      <c r="D265" s="58"/>
      <c r="E265" s="58"/>
      <c r="F265" s="58"/>
      <c r="G265" s="58"/>
      <c r="H265" s="58"/>
      <c r="I265" s="58"/>
    </row>
    <row r="266" spans="1:9">
      <c r="A266" s="59" t="s">
        <v>472</v>
      </c>
      <c r="B266" s="59"/>
      <c r="C266" s="59"/>
      <c r="D266" s="59"/>
      <c r="E266" s="59"/>
      <c r="F266" s="59"/>
      <c r="G266" s="59"/>
      <c r="H266" s="59"/>
      <c r="I266" s="59"/>
    </row>
    <row r="267" spans="1:9">
      <c r="A267" s="135" t="s">
        <v>57</v>
      </c>
      <c r="B267" s="135" t="s">
        <v>58</v>
      </c>
      <c r="C267" s="136" t="s">
        <v>59</v>
      </c>
      <c r="D267" s="137" t="s">
        <v>60</v>
      </c>
      <c r="E267" s="135" t="s">
        <v>61</v>
      </c>
      <c r="F267" s="138" t="s">
        <v>62</v>
      </c>
      <c r="G267" s="138" t="s">
        <v>63</v>
      </c>
      <c r="H267" s="135" t="s">
        <v>64</v>
      </c>
      <c r="I267" s="139" t="s">
        <v>65</v>
      </c>
    </row>
    <row r="268" spans="1:9">
      <c r="A268" s="140"/>
      <c r="B268" s="140"/>
      <c r="C268" s="141" t="s">
        <v>66</v>
      </c>
      <c r="D268" s="141" t="s">
        <v>67</v>
      </c>
      <c r="E268" s="140"/>
      <c r="F268" s="142" t="s">
        <v>68</v>
      </c>
      <c r="G268" s="142" t="s">
        <v>69</v>
      </c>
      <c r="H268" s="140" t="s">
        <v>70</v>
      </c>
      <c r="I268" s="143" t="s">
        <v>71</v>
      </c>
    </row>
    <row r="269" spans="1:9">
      <c r="A269" s="71" t="s">
        <v>72</v>
      </c>
      <c r="B269" s="71" t="s">
        <v>73</v>
      </c>
      <c r="C269" s="72" t="s">
        <v>74</v>
      </c>
      <c r="D269" s="72" t="s">
        <v>75</v>
      </c>
      <c r="E269" s="73" t="s">
        <v>76</v>
      </c>
      <c r="F269" s="73" t="s">
        <v>77</v>
      </c>
      <c r="G269" s="73" t="s">
        <v>78</v>
      </c>
      <c r="H269" s="73" t="s">
        <v>79</v>
      </c>
      <c r="I269" s="71" t="s">
        <v>80</v>
      </c>
    </row>
    <row r="270" spans="1:9" ht="47.25">
      <c r="A270" s="128">
        <v>30</v>
      </c>
      <c r="B270" s="102" t="s">
        <v>504</v>
      </c>
      <c r="C270" s="103">
        <v>30510</v>
      </c>
      <c r="D270" s="103">
        <v>30510</v>
      </c>
      <c r="E270" s="128" t="s">
        <v>82</v>
      </c>
      <c r="F270" s="102" t="s">
        <v>583</v>
      </c>
      <c r="G270" s="102" t="s">
        <v>584</v>
      </c>
      <c r="H270" s="105" t="s">
        <v>160</v>
      </c>
      <c r="I270" s="105" t="s">
        <v>585</v>
      </c>
    </row>
    <row r="271" spans="1:9" ht="47.25">
      <c r="A271" s="128">
        <v>31</v>
      </c>
      <c r="B271" s="102" t="s">
        <v>586</v>
      </c>
      <c r="C271" s="103">
        <v>67187</v>
      </c>
      <c r="D271" s="103">
        <v>67187</v>
      </c>
      <c r="E271" s="128" t="s">
        <v>82</v>
      </c>
      <c r="F271" s="102" t="s">
        <v>587</v>
      </c>
      <c r="G271" s="102" t="s">
        <v>588</v>
      </c>
      <c r="H271" s="105" t="s">
        <v>160</v>
      </c>
      <c r="I271" s="105" t="s">
        <v>589</v>
      </c>
    </row>
    <row r="272" spans="1:9" ht="47.25">
      <c r="A272" s="128">
        <v>32</v>
      </c>
      <c r="B272" s="102" t="s">
        <v>586</v>
      </c>
      <c r="C272" s="103">
        <v>77722</v>
      </c>
      <c r="D272" s="103">
        <v>77722</v>
      </c>
      <c r="E272" s="128" t="s">
        <v>82</v>
      </c>
      <c r="F272" s="102" t="s">
        <v>590</v>
      </c>
      <c r="G272" s="102" t="s">
        <v>590</v>
      </c>
      <c r="H272" s="105" t="s">
        <v>160</v>
      </c>
      <c r="I272" s="105" t="s">
        <v>591</v>
      </c>
    </row>
    <row r="273" spans="1:9" ht="47.25">
      <c r="A273" s="128">
        <v>33</v>
      </c>
      <c r="B273" s="102" t="s">
        <v>592</v>
      </c>
      <c r="C273" s="103">
        <v>11660</v>
      </c>
      <c r="D273" s="103">
        <v>11660</v>
      </c>
      <c r="E273" s="128" t="s">
        <v>82</v>
      </c>
      <c r="F273" s="102" t="s">
        <v>593</v>
      </c>
      <c r="G273" s="102" t="s">
        <v>594</v>
      </c>
      <c r="H273" s="105" t="s">
        <v>160</v>
      </c>
      <c r="I273" s="105" t="s">
        <v>595</v>
      </c>
    </row>
    <row r="274" spans="1:9" ht="47.25">
      <c r="A274" s="128">
        <v>34</v>
      </c>
      <c r="B274" s="102" t="s">
        <v>596</v>
      </c>
      <c r="C274" s="103">
        <v>27000</v>
      </c>
      <c r="D274" s="103">
        <v>27000</v>
      </c>
      <c r="E274" s="128" t="s">
        <v>82</v>
      </c>
      <c r="F274" s="102" t="s">
        <v>597</v>
      </c>
      <c r="G274" s="102" t="s">
        <v>598</v>
      </c>
      <c r="H274" s="105" t="s">
        <v>160</v>
      </c>
      <c r="I274" s="105" t="s">
        <v>599</v>
      </c>
    </row>
    <row r="275" spans="1:9">
      <c r="F275" s="154"/>
    </row>
  </sheetData>
  <mergeCells count="57">
    <mergeCell ref="A266:I266"/>
    <mergeCell ref="A240:I240"/>
    <mergeCell ref="A251:I251"/>
    <mergeCell ref="A252:I252"/>
    <mergeCell ref="A253:I253"/>
    <mergeCell ref="A264:I264"/>
    <mergeCell ref="A265:I265"/>
    <mergeCell ref="A239:I239"/>
    <mergeCell ref="A172:I172"/>
    <mergeCell ref="A200:I200"/>
    <mergeCell ref="A201:I201"/>
    <mergeCell ref="A202:I202"/>
    <mergeCell ref="A213:I213"/>
    <mergeCell ref="A214:I214"/>
    <mergeCell ref="A215:I215"/>
    <mergeCell ref="A226:I226"/>
    <mergeCell ref="A227:I227"/>
    <mergeCell ref="A228:I228"/>
    <mergeCell ref="A238:I238"/>
    <mergeCell ref="A171:I171"/>
    <mergeCell ref="A116:I116"/>
    <mergeCell ref="A132:I132"/>
    <mergeCell ref="A133:I133"/>
    <mergeCell ref="A134:I134"/>
    <mergeCell ref="A144:I144"/>
    <mergeCell ref="A145:I145"/>
    <mergeCell ref="A146:I146"/>
    <mergeCell ref="A157:I157"/>
    <mergeCell ref="A158:I158"/>
    <mergeCell ref="A159:I159"/>
    <mergeCell ref="A170:I170"/>
    <mergeCell ref="A115:I115"/>
    <mergeCell ref="A69:I69"/>
    <mergeCell ref="A78:I78"/>
    <mergeCell ref="A79:I79"/>
    <mergeCell ref="A80:I80"/>
    <mergeCell ref="A89:I89"/>
    <mergeCell ref="A90:I90"/>
    <mergeCell ref="A91:I91"/>
    <mergeCell ref="A100:I100"/>
    <mergeCell ref="A101:I101"/>
    <mergeCell ref="A102:I102"/>
    <mergeCell ref="A114:I114"/>
    <mergeCell ref="A2:I2"/>
    <mergeCell ref="A3:I3"/>
    <mergeCell ref="A68:I68"/>
    <mergeCell ref="A4:I4"/>
    <mergeCell ref="A19:I19"/>
    <mergeCell ref="A20:I20"/>
    <mergeCell ref="A21:I21"/>
    <mergeCell ref="A40:I40"/>
    <mergeCell ref="A41:I41"/>
    <mergeCell ref="A42:I42"/>
    <mergeCell ref="A50:I50"/>
    <mergeCell ref="A51:I51"/>
    <mergeCell ref="A52:I52"/>
    <mergeCell ref="A67:I67"/>
  </mergeCells>
  <pageMargins left="0" right="0" top="0" bottom="0" header="0.31496062992125984" footer="0.31496062992125984"/>
  <pageSetup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opLeftCell="A10" workbookViewId="0">
      <selection activeCell="G18" sqref="G18"/>
    </sheetView>
  </sheetViews>
  <sheetFormatPr defaultColWidth="8.85546875" defaultRowHeight="15.75"/>
  <cols>
    <col min="1" max="1" width="7.28515625" style="92" customWidth="1"/>
    <col min="2" max="2" width="18.28515625" style="93" customWidth="1"/>
    <col min="3" max="3" width="12.7109375" style="94" customWidth="1"/>
    <col min="4" max="4" width="12.5703125" style="95" customWidth="1"/>
    <col min="5" max="5" width="12.5703125" style="96" customWidth="1"/>
    <col min="6" max="6" width="22.5703125" style="97" customWidth="1"/>
    <col min="7" max="7" width="20.7109375" style="97" customWidth="1"/>
    <col min="8" max="8" width="15.7109375" style="96" customWidth="1"/>
    <col min="9" max="9" width="16.7109375" style="56" customWidth="1"/>
    <col min="10" max="10" width="8.85546875" style="56"/>
    <col min="11" max="16384" width="8.85546875" style="57"/>
  </cols>
  <sheetData>
    <row r="2" spans="1:10">
      <c r="A2" s="49"/>
      <c r="B2" s="50"/>
      <c r="C2" s="51"/>
      <c r="D2" s="52"/>
      <c r="E2" s="49"/>
      <c r="F2" s="53"/>
      <c r="G2" s="53"/>
      <c r="H2" s="54"/>
      <c r="I2" s="55" t="s">
        <v>54</v>
      </c>
    </row>
    <row r="3" spans="1:10">
      <c r="A3" s="58" t="s">
        <v>255</v>
      </c>
      <c r="B3" s="58"/>
      <c r="C3" s="58"/>
      <c r="D3" s="58"/>
      <c r="E3" s="58"/>
      <c r="F3" s="58"/>
      <c r="G3" s="58"/>
      <c r="H3" s="58"/>
      <c r="I3" s="58"/>
    </row>
    <row r="4" spans="1:10">
      <c r="A4" s="58" t="s">
        <v>20</v>
      </c>
      <c r="B4" s="58"/>
      <c r="C4" s="58"/>
      <c r="D4" s="58"/>
      <c r="E4" s="58"/>
      <c r="F4" s="58"/>
      <c r="G4" s="58"/>
      <c r="H4" s="58"/>
      <c r="I4" s="58"/>
    </row>
    <row r="5" spans="1:10">
      <c r="A5" s="59" t="s">
        <v>256</v>
      </c>
      <c r="B5" s="59"/>
      <c r="C5" s="59"/>
      <c r="D5" s="59"/>
      <c r="E5" s="59"/>
      <c r="F5" s="59"/>
      <c r="G5" s="59"/>
      <c r="H5" s="59"/>
      <c r="I5" s="59"/>
    </row>
    <row r="6" spans="1:10" s="66" customFormat="1">
      <c r="A6" s="60" t="s">
        <v>57</v>
      </c>
      <c r="B6" s="60" t="s">
        <v>58</v>
      </c>
      <c r="C6" s="61" t="s">
        <v>59</v>
      </c>
      <c r="D6" s="62" t="s">
        <v>60</v>
      </c>
      <c r="E6" s="60" t="s">
        <v>61</v>
      </c>
      <c r="F6" s="63" t="s">
        <v>62</v>
      </c>
      <c r="G6" s="63" t="s">
        <v>63</v>
      </c>
      <c r="H6" s="60" t="s">
        <v>64</v>
      </c>
      <c r="I6" s="64" t="s">
        <v>65</v>
      </c>
      <c r="J6" s="65"/>
    </row>
    <row r="7" spans="1:10" s="66" customFormat="1">
      <c r="A7" s="67"/>
      <c r="B7" s="67"/>
      <c r="C7" s="68" t="s">
        <v>66</v>
      </c>
      <c r="D7" s="68" t="s">
        <v>67</v>
      </c>
      <c r="E7" s="67"/>
      <c r="F7" s="69" t="s">
        <v>68</v>
      </c>
      <c r="G7" s="69" t="s">
        <v>69</v>
      </c>
      <c r="H7" s="67" t="s">
        <v>70</v>
      </c>
      <c r="I7" s="70" t="s">
        <v>71</v>
      </c>
      <c r="J7" s="65"/>
    </row>
    <row r="8" spans="1:10">
      <c r="A8" s="71" t="s">
        <v>72</v>
      </c>
      <c r="B8" s="71" t="s">
        <v>73</v>
      </c>
      <c r="C8" s="72" t="s">
        <v>74</v>
      </c>
      <c r="D8" s="72" t="s">
        <v>75</v>
      </c>
      <c r="E8" s="73" t="s">
        <v>76</v>
      </c>
      <c r="F8" s="73" t="s">
        <v>77</v>
      </c>
      <c r="G8" s="73" t="s">
        <v>78</v>
      </c>
      <c r="H8" s="73" t="s">
        <v>79</v>
      </c>
      <c r="I8" s="71" t="s">
        <v>80</v>
      </c>
    </row>
    <row r="9" spans="1:10" ht="60.6" customHeight="1">
      <c r="A9" s="114" t="s">
        <v>99</v>
      </c>
      <c r="B9" s="102" t="s">
        <v>81</v>
      </c>
      <c r="C9" s="103">
        <v>7646.6</v>
      </c>
      <c r="D9" s="103">
        <v>7646.6</v>
      </c>
      <c r="E9" s="105" t="s">
        <v>257</v>
      </c>
      <c r="F9" s="105" t="s">
        <v>258</v>
      </c>
      <c r="G9" s="105" t="s">
        <v>259</v>
      </c>
      <c r="H9" s="105" t="s">
        <v>160</v>
      </c>
      <c r="I9" s="106" t="s">
        <v>260</v>
      </c>
      <c r="J9" s="134"/>
    </row>
    <row r="10" spans="1:10" ht="60.6" customHeight="1">
      <c r="A10" s="128">
        <v>2</v>
      </c>
      <c r="B10" s="102" t="s">
        <v>261</v>
      </c>
      <c r="C10" s="103">
        <v>2025</v>
      </c>
      <c r="D10" s="103">
        <v>2025</v>
      </c>
      <c r="E10" s="102" t="s">
        <v>262</v>
      </c>
      <c r="F10" s="102" t="s">
        <v>263</v>
      </c>
      <c r="G10" s="102" t="s">
        <v>264</v>
      </c>
      <c r="H10" s="105" t="s">
        <v>160</v>
      </c>
      <c r="I10" s="106" t="s">
        <v>265</v>
      </c>
      <c r="J10" s="134"/>
    </row>
    <row r="11" spans="1:10" ht="60.6" customHeight="1">
      <c r="A11" s="128">
        <v>3</v>
      </c>
      <c r="B11" s="102" t="s">
        <v>266</v>
      </c>
      <c r="C11" s="103">
        <v>1590</v>
      </c>
      <c r="D11" s="103">
        <v>1590</v>
      </c>
      <c r="E11" s="102" t="str">
        <f>+E9</f>
        <v>ห้างหุ้นส่วนจำกัด ไพโรจน์บริการ</v>
      </c>
      <c r="F11" s="102" t="s">
        <v>267</v>
      </c>
      <c r="G11" s="102" t="s">
        <v>268</v>
      </c>
      <c r="H11" s="105" t="s">
        <v>160</v>
      </c>
      <c r="I11" s="106" t="s">
        <v>265</v>
      </c>
      <c r="J11" s="134"/>
    </row>
    <row r="12" spans="1:10" ht="60.6" customHeight="1">
      <c r="A12" s="128">
        <v>4</v>
      </c>
      <c r="B12" s="102" t="s">
        <v>266</v>
      </c>
      <c r="C12" s="103">
        <v>1350</v>
      </c>
      <c r="D12" s="103">
        <v>1350</v>
      </c>
      <c r="E12" s="102" t="s">
        <v>269</v>
      </c>
      <c r="F12" s="102" t="s">
        <v>270</v>
      </c>
      <c r="G12" s="102" t="s">
        <v>271</v>
      </c>
      <c r="H12" s="105" t="s">
        <v>160</v>
      </c>
      <c r="I12" s="106" t="s">
        <v>272</v>
      </c>
      <c r="J12" s="134"/>
    </row>
  </sheetData>
  <mergeCells count="3">
    <mergeCell ref="A3:I3"/>
    <mergeCell ref="A4:I4"/>
    <mergeCell ref="A5:I5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ภาพรวม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2026-08-06T09:45:21Z</cp:lastPrinted>
  <dcterms:created xsi:type="dcterms:W3CDTF">2026-08-01T23:03:02Z</dcterms:created>
  <dcterms:modified xsi:type="dcterms:W3CDTF">2026-08-06T10:08:28Z</dcterms:modified>
</cp:coreProperties>
</file>